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<sst xmlns="http://schemas.openxmlformats.org/spreadsheetml/2006/main" count="453" uniqueCount="349">
  <si>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</si>
  <si>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</si>
  <si>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</si>
  <si>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</si>
  <si>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</si>
  <si>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</si>
  <si>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</si>
  <si>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</si>
  <si>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</si>
  <si>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</si>
  <si>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</si>
  <si>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</si>
  <si>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</si>
  <si>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</si>
  <si>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</si>
  <si>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</si>
  <si>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</si>
  <si>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</si>
  <si>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</si>
  <si>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</si>
  <si>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</si>
  <si>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</si>
  <si>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</si>
  <si>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</si>
  <si>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</si>
  <si>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</si>
  <si>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</si>
  <si>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</si>
  <si>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</si>
  <si>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</si>
  <si>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</si>
  <si>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</si>
  <si>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</si>
  <si>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</si>
  <si>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</si>
  <si>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</si>
  <si>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</si>
  <si>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</si>
  <si>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</si>
  <si>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</si>
  <si>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</si>
  <si>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</si>
  <si>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</si>
  <si>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</si>
  <si>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</si>
  <si>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</si>
  <si>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</si>
  <si>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</si>
  <si>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</si>
  <si>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</si>
  <si>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</si>
  <si>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</si>
  <si>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</si>
  <si>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</si>
  <si>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</si>
  <si>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</si>
  <si>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</si>
  <si>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</si>
  <si>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</si>
  <si>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</si>
  <si>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</si>
  <si>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</si>
  <si>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</si>
  <si>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</si>
  <si>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</si>
  <si>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</si>
  <si>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</si>
  <si>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</si>
  <si>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</si>
  <si>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</si>
  <si>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</si>
  <si>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</si>
  <si>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</si>
  <si>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</si>
  <si>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</si>
  <si>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</si>
  <si>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</si>
  <si>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</si>
  <si>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</si>
  <si>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</si>
  <si>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</si>
  <si>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</si>
  <si>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</si>
  <si>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</si>
  <si>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</si>
  <si>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</si>
  <si>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</si>
  <si>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</si>
  <si>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</si>
  <si>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</si>
  <si>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</si>
  <si>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</si>
  <si>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</si>
  <si>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</si>
  <si>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</si>
  <si>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</si>
  <si>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</si>
  <si>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</si>
  <si>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</si>
  <si>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</si>
  <si>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</si>
  <si>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</si>
  <si>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</si>
  <si>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</si>
  <si>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</si>
  <si>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</si>
  <si>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</si>
  <si>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</si>
  <si>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</si>
  <si>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</si>
  <si>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</si>
  <si>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</si>
  <si>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</si>
  <si>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</si>
  <si>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</si>
  <si>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</si>
  <si>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</si>
  <si>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</si>
  <si>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</si>
  <si>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</si>
  <si>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</si>
  <si>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</si>
  <si>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</si>
  <si>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</si>
  <si>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</si>
  <si>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</si>
  <si>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</si>
  <si>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</si>
  <si>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</si>
  <si>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</si>
  <si>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</si>
  <si>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</si>
  <si>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</si>
  <si>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</si>
  <si>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</si>
  <si>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</si>
  <si>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</si>
  <si>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</si>
  <si>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</si>
  <si>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</si>
  <si>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</si>
  <si>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</si>
  <si>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</si>
  <si>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</si>
  <si>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</si>
  <si>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</si>
  <si>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</si>
  <si>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</si>
  <si>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</si>
  <si>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</si>
  <si>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</si>
  <si>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</si>
  <si>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</si>
  <si>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</si>
  <si>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</si>
  <si>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</si>
  <si>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</si>
  <si>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</si>
  <si>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</si>
  <si>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</si>
  <si>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</si>
  <si>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</si>
  <si>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</si>
  <si>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</si>
  <si>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</si>
  <si>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</si>
  <si>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</si>
  <si>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</si>
  <si>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</si>
  <si>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</si>
  <si>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</si>
  <si>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</si>
  <si>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</si>
  <si>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</si>
  <si>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</si>
  <si>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</si>
  <si>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</si>
  <si>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</si>
  <si>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</si>
  <si>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</si>
  <si>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</si>
  <si>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</si>
  <si>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</si>
  <si>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</si>
  <si>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</si>
  <si>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</si>
  <si>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</si>
  <si>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</si>
  <si>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</si>
  <si>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</si>
  <si>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</si>
  <si>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</si>
  <si>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</si>
  <si>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</si>
  <si>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</si>
  <si>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</si>
  <si>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</si>
  <si>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</si>
  <si>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</si>
  <si>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</si>
  <si>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</si>
  <si>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</si>
  <si>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</si>
  <si>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</si>
  <si>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</si>
  <si>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</si>
  <si>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</si>
  <si>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</si>
  <si>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</si>
  <si>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</si>
  <si>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</si>
  <si>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</si>
  <si>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</si>
  <si>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</si>
  <si>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</si>
  <si>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</si>
  <si>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</si>
  <si>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</si>
  <si>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</si>
  <si>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</si>
  <si>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</si>
  <si>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</si>
  <si>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</si>
  <si>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</si>
  <si>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</si>
  <si>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</si>
  <si>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</si>
  <si>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</si>
  <si>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</si>
  <si>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</si>
  <si>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</si>
  <si>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</si>
  <si>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</si>
  <si>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</si>
  <si>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</si>
  <si>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</si>
  <si>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</si>
  <si>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</si>
  <si>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</si>
  <si>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</si>
  <si>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</si>
  <si>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</si>
  <si>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</si>
  <si>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</si>
  <si>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</si>
  <si>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</si>
  <si>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</si>
  <si>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</si>
  <si>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</si>
  <si>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</si>
  <si>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</si>
  <si>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</si>
  <si>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</si>
  <si>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</si>
  <si>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</si>
  <si>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</si>
  <si>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</si>
  <si>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</si>
  <si>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</si>
  <si>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</si>
  <si>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</si>
  <si>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</si>
  <si>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</si>
  <si>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</si>
  <si>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</si>
  <si>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</si>
  <si>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</si>
  <si>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</si>
  <si>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</si>
  <si>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</si>
  <si>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</si>
  <si>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</si>
  <si>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</si>
  <si>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</si>
  <si>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</si>
  <si>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</si>
  <si>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</si>
  <si>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</si>
  <si>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</si>
  <si>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</si>
  <si>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</si>
  <si>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</si>
  <si>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</si>
  <si>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</si>
  <si>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</si>
  <si>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</si>
  <si>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</si>
  <si>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</si>
  <si>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</si>
  <si>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</si>
  <si>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</si>
  <si>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</si>
  <si>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</si>
  <si>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</si>
  <si>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</si>
  <si>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</si>
  <si>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</si>
  <si>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</si>
  <si>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</si>
  <si>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</si>
  <si>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</si>
  <si>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</si>
  <si>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</si>
  <si>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</si>
  <si>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</si>
  <si>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</si>
  <si>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</si>
  <si>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</si>
  <si>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</si>
  <si>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</si>
  <si>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</si>
  <si>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</si>
  <si>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</si>
  <si>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</si>
  <si>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</si>
  <si>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</si>
  <si>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</si>
  <si>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</si>
  <si>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</si>
  <si>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</si>
  <si>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</si>
  <si>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</si>
  <si>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</si>
  <si>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</si>
  <si>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</si>
  <si>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</si>
  <si>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</si>
  <si>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</si>
  <si>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</si>
  <si>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</si>
  <si>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</si>
  <si>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</si>
  <si>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</si>
  <si>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</si>
  <si>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</si>
  <si>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</si>
  <si>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</si>
  <si>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</si>
  <si>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</si>
  <si>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</si>
  <si>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</si>
  <si>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</si>
  <si>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</si>
  <si>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</si>
  <si>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</si>
  <si>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Станом на 21.06.2016</t>
  </si>
  <si>
    <t>На 17.06.2016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</si>
  <si>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</si>
  <si>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Аналіз фінансування установ на 17.06.2016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</si>
</sst>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I20" sqref="I20"/>
    </sheetView>
  </sheetViews>
  <sheetFormatPr defaultColWidth="9.140625" defaultRowHeight="12.75"/>
  <cols>
    <col min="2" max="2" width="45.28125" style="0" customWidth="1"/>
    <col min="3" max="3" width="11.421875" style="0" customWidth="1"/>
    <col min="4" max="4" width="11.00390625" style="0" customWidth="1"/>
  </cols>
  <sheetData>
    <row r="1" ht="12.75">
      <c r="A1" t="s">
        <v>345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53975368</v>
      </c>
      <c r="D8" s="8">
        <v>69539303.31</v>
      </c>
      <c r="E8" s="13">
        <f aca="true" t="shared" si="0" ref="E8:E71">IF(C8=0,0,D8/C8*100)</f>
        <v>128.83525557435755</v>
      </c>
    </row>
    <row r="9" spans="1:5" ht="12.75">
      <c r="A9" s="8">
        <v>11000000</v>
      </c>
      <c r="B9" s="8" t="s">
        <v>23</v>
      </c>
      <c r="C9" s="8">
        <v>31804518</v>
      </c>
      <c r="D9" s="8">
        <v>32242976.4</v>
      </c>
      <c r="E9" s="13">
        <f t="shared" si="0"/>
        <v>101.37860413416735</v>
      </c>
    </row>
    <row r="10" spans="1:5" ht="12.75">
      <c r="A10" s="8">
        <v>11010000</v>
      </c>
      <c r="B10" s="8" t="s">
        <v>24</v>
      </c>
      <c r="C10" s="8">
        <v>31804518</v>
      </c>
      <c r="D10" s="8">
        <v>32226251.2</v>
      </c>
      <c r="E10" s="13">
        <f t="shared" si="0"/>
        <v>101.32601663700736</v>
      </c>
    </row>
    <row r="11" spans="1:5" ht="12.75">
      <c r="A11" s="8">
        <v>11010100</v>
      </c>
      <c r="B11" s="8" t="s">
        <v>25</v>
      </c>
      <c r="C11" s="8">
        <v>24703518</v>
      </c>
      <c r="D11" s="8">
        <v>25208263.18</v>
      </c>
      <c r="E11" s="13">
        <f t="shared" si="0"/>
        <v>102.04321174012543</v>
      </c>
    </row>
    <row r="12" spans="1:5" ht="12.75">
      <c r="A12" s="8">
        <v>11010200</v>
      </c>
      <c r="B12" s="8" t="s">
        <v>26</v>
      </c>
      <c r="C12" s="8">
        <v>4912000</v>
      </c>
      <c r="D12" s="8">
        <v>6220309.66</v>
      </c>
      <c r="E12" s="13">
        <f t="shared" si="0"/>
        <v>126.63496864820847</v>
      </c>
    </row>
    <row r="13" spans="1:5" ht="12.75">
      <c r="A13" s="8">
        <v>11010400</v>
      </c>
      <c r="B13" s="8" t="s">
        <v>27</v>
      </c>
      <c r="C13" s="8">
        <v>1140000</v>
      </c>
      <c r="D13" s="8">
        <v>252666.56</v>
      </c>
      <c r="E13" s="13">
        <f t="shared" si="0"/>
        <v>22.163733333333333</v>
      </c>
    </row>
    <row r="14" spans="1:5" ht="12.75">
      <c r="A14" s="8">
        <v>11010500</v>
      </c>
      <c r="B14" s="8" t="s">
        <v>28</v>
      </c>
      <c r="C14" s="8">
        <v>1049000</v>
      </c>
      <c r="D14" s="8">
        <v>545011.8</v>
      </c>
      <c r="E14" s="13">
        <f t="shared" si="0"/>
        <v>51.95536701620591</v>
      </c>
    </row>
    <row r="15" spans="1:5" ht="12.75">
      <c r="A15" s="8">
        <v>11020000</v>
      </c>
      <c r="B15" s="8" t="s">
        <v>288</v>
      </c>
      <c r="C15" s="8">
        <v>0</v>
      </c>
      <c r="D15" s="8">
        <v>16725.2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16725.2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177123</v>
      </c>
      <c r="D17" s="8">
        <v>234245.46</v>
      </c>
      <c r="E17" s="13">
        <f t="shared" si="0"/>
        <v>132.25016513947935</v>
      </c>
    </row>
    <row r="18" spans="1:5" ht="12.75">
      <c r="A18" s="8">
        <v>13010000</v>
      </c>
      <c r="B18" s="8" t="s">
        <v>230</v>
      </c>
      <c r="C18" s="8">
        <v>118023</v>
      </c>
      <c r="D18" s="8">
        <v>211226.96</v>
      </c>
      <c r="E18" s="13">
        <f t="shared" si="0"/>
        <v>178.97101412436558</v>
      </c>
    </row>
    <row r="19" spans="1:5" ht="12.75">
      <c r="A19" s="8">
        <v>13010200</v>
      </c>
      <c r="B19" s="8" t="s">
        <v>231</v>
      </c>
      <c r="C19" s="8">
        <v>118023</v>
      </c>
      <c r="D19" s="8">
        <v>211226.96</v>
      </c>
      <c r="E19" s="13">
        <f t="shared" si="0"/>
        <v>178.97101412436558</v>
      </c>
    </row>
    <row r="20" spans="1:5" ht="12.75">
      <c r="A20" s="8">
        <v>13030000</v>
      </c>
      <c r="B20" s="8" t="s">
        <v>280</v>
      </c>
      <c r="C20" s="8">
        <v>59100</v>
      </c>
      <c r="D20" s="8">
        <v>23018.5</v>
      </c>
      <c r="E20" s="13">
        <f t="shared" si="0"/>
        <v>38.94839255499154</v>
      </c>
    </row>
    <row r="21" spans="1:5" ht="12.75">
      <c r="A21" s="8">
        <v>13030200</v>
      </c>
      <c r="B21" s="8" t="s">
        <v>281</v>
      </c>
      <c r="C21" s="8">
        <v>59100</v>
      </c>
      <c r="D21" s="8">
        <v>23018.5</v>
      </c>
      <c r="E21" s="13">
        <f t="shared" si="0"/>
        <v>38.94839255499154</v>
      </c>
    </row>
    <row r="22" spans="1:5" ht="12.75">
      <c r="A22" s="8">
        <v>14000000</v>
      </c>
      <c r="B22" s="8" t="s">
        <v>29</v>
      </c>
      <c r="C22" s="8">
        <v>6757120</v>
      </c>
      <c r="D22" s="8">
        <v>14740084.5</v>
      </c>
      <c r="E22" s="13">
        <f t="shared" si="0"/>
        <v>218.14152331170678</v>
      </c>
    </row>
    <row r="23" spans="1:5" ht="12.75">
      <c r="A23" s="8">
        <v>14040000</v>
      </c>
      <c r="B23" s="8" t="s">
        <v>30</v>
      </c>
      <c r="C23" s="8">
        <v>6757120</v>
      </c>
      <c r="D23" s="8">
        <v>14740084.5</v>
      </c>
      <c r="E23" s="13">
        <f t="shared" si="0"/>
        <v>218.14152331170678</v>
      </c>
    </row>
    <row r="24" spans="1:5" ht="12.75">
      <c r="A24" s="8">
        <v>18000000</v>
      </c>
      <c r="B24" s="8" t="s">
        <v>31</v>
      </c>
      <c r="C24" s="8">
        <v>15236607</v>
      </c>
      <c r="D24" s="8">
        <v>22321996.95</v>
      </c>
      <c r="E24" s="13">
        <f t="shared" si="0"/>
        <v>146.50241323412752</v>
      </c>
    </row>
    <row r="25" spans="1:5" ht="12.75">
      <c r="A25" s="8">
        <v>18010000</v>
      </c>
      <c r="B25" s="8" t="s">
        <v>32</v>
      </c>
      <c r="C25" s="8">
        <v>5828011</v>
      </c>
      <c r="D25" s="8">
        <v>8416107.3</v>
      </c>
      <c r="E25" s="13">
        <f t="shared" si="0"/>
        <v>144.40788289521075</v>
      </c>
    </row>
    <row r="26" spans="1:5" ht="12.75">
      <c r="A26" s="8">
        <v>18010100</v>
      </c>
      <c r="B26" s="8" t="s">
        <v>232</v>
      </c>
      <c r="C26" s="8">
        <v>32453</v>
      </c>
      <c r="D26" s="8">
        <v>43180.45</v>
      </c>
      <c r="E26" s="13">
        <f t="shared" si="0"/>
        <v>133.05534157088712</v>
      </c>
    </row>
    <row r="27" spans="1:5" ht="12.75">
      <c r="A27" s="8">
        <v>18010200</v>
      </c>
      <c r="B27" s="8" t="s">
        <v>73</v>
      </c>
      <c r="C27" s="8">
        <v>35410</v>
      </c>
      <c r="D27" s="8">
        <v>30733.56</v>
      </c>
      <c r="E27" s="13">
        <f t="shared" si="0"/>
        <v>86.79344817848066</v>
      </c>
    </row>
    <row r="28" spans="1:5" ht="12.75">
      <c r="A28" s="8">
        <v>18010300</v>
      </c>
      <c r="B28" s="8" t="s">
        <v>233</v>
      </c>
      <c r="C28" s="8">
        <v>34346</v>
      </c>
      <c r="D28" s="8">
        <v>1203</v>
      </c>
      <c r="E28" s="13">
        <f t="shared" si="0"/>
        <v>3.5025912770046004</v>
      </c>
    </row>
    <row r="29" spans="1:5" ht="12.75">
      <c r="A29" s="8">
        <v>18010400</v>
      </c>
      <c r="B29" s="8" t="s">
        <v>33</v>
      </c>
      <c r="C29" s="8">
        <v>605695</v>
      </c>
      <c r="D29" s="8">
        <v>1031308.45</v>
      </c>
      <c r="E29" s="13">
        <f t="shared" si="0"/>
        <v>170.2686087882515</v>
      </c>
    </row>
    <row r="30" spans="1:5" ht="12.75">
      <c r="A30" s="8">
        <v>18010500</v>
      </c>
      <c r="B30" s="8" t="s">
        <v>34</v>
      </c>
      <c r="C30" s="8">
        <v>768904</v>
      </c>
      <c r="D30" s="8">
        <v>1737119.55</v>
      </c>
      <c r="E30" s="13">
        <f t="shared" si="0"/>
        <v>225.92151295870488</v>
      </c>
    </row>
    <row r="31" spans="1:5" ht="12.75">
      <c r="A31" s="8">
        <v>18010600</v>
      </c>
      <c r="B31" s="8" t="s">
        <v>35</v>
      </c>
      <c r="C31" s="8">
        <v>2520934</v>
      </c>
      <c r="D31" s="8">
        <v>3043851.52</v>
      </c>
      <c r="E31" s="13">
        <f t="shared" si="0"/>
        <v>120.74300715528452</v>
      </c>
    </row>
    <row r="32" spans="1:5" ht="12.75">
      <c r="A32" s="8">
        <v>18010700</v>
      </c>
      <c r="B32" s="8" t="s">
        <v>36</v>
      </c>
      <c r="C32" s="8">
        <v>728623</v>
      </c>
      <c r="D32" s="8">
        <v>1070166.02</v>
      </c>
      <c r="E32" s="13">
        <f t="shared" si="0"/>
        <v>146.8751357011788</v>
      </c>
    </row>
    <row r="33" spans="1:5" ht="12.75">
      <c r="A33" s="8">
        <v>18010900</v>
      </c>
      <c r="B33" s="8" t="s">
        <v>37</v>
      </c>
      <c r="C33" s="8">
        <v>972186</v>
      </c>
      <c r="D33" s="8">
        <v>1427294.75</v>
      </c>
      <c r="E33" s="13">
        <f t="shared" si="0"/>
        <v>146.81292983029996</v>
      </c>
    </row>
    <row r="34" spans="1:5" ht="12.75">
      <c r="A34" s="8">
        <v>18011000</v>
      </c>
      <c r="B34" s="8" t="s">
        <v>282</v>
      </c>
      <c r="C34" s="8">
        <v>104460</v>
      </c>
      <c r="D34" s="8">
        <v>25000</v>
      </c>
      <c r="E34" s="13">
        <f t="shared" si="0"/>
        <v>23.93260578211756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4820</v>
      </c>
      <c r="D36" s="8">
        <v>12281.33</v>
      </c>
      <c r="E36" s="13">
        <f t="shared" si="0"/>
        <v>254.799377593361</v>
      </c>
    </row>
    <row r="37" spans="1:5" ht="12.75">
      <c r="A37" s="8">
        <v>18030100</v>
      </c>
      <c r="B37" s="8" t="s">
        <v>235</v>
      </c>
      <c r="C37" s="8">
        <v>1200</v>
      </c>
      <c r="D37" s="8">
        <v>1900</v>
      </c>
      <c r="E37" s="13">
        <f t="shared" si="0"/>
        <v>158.33333333333331</v>
      </c>
    </row>
    <row r="38" spans="1:5" ht="12.75">
      <c r="A38" s="8">
        <v>18030200</v>
      </c>
      <c r="B38" s="8" t="s">
        <v>236</v>
      </c>
      <c r="C38" s="8">
        <v>3620</v>
      </c>
      <c r="D38" s="8">
        <v>10381.33</v>
      </c>
      <c r="E38" s="13">
        <f t="shared" si="0"/>
        <v>286.77707182320444</v>
      </c>
    </row>
    <row r="39" spans="1:5" ht="12.75">
      <c r="A39" s="8">
        <v>18040000</v>
      </c>
      <c r="B39" s="8" t="s">
        <v>237</v>
      </c>
      <c r="C39" s="8">
        <v>0</v>
      </c>
      <c r="D39" s="8">
        <v>-7579.05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-2998.14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9403776</v>
      </c>
      <c r="D45" s="8">
        <v>13901187.37</v>
      </c>
      <c r="E45" s="13">
        <f t="shared" si="0"/>
        <v>147.82559016718392</v>
      </c>
    </row>
    <row r="46" spans="1:5" ht="12.75">
      <c r="A46" s="8">
        <v>18050300</v>
      </c>
      <c r="B46" s="8" t="s">
        <v>39</v>
      </c>
      <c r="C46" s="8">
        <v>1934877</v>
      </c>
      <c r="D46" s="8">
        <v>2049056.71</v>
      </c>
      <c r="E46" s="13">
        <f t="shared" si="0"/>
        <v>105.90113531764551</v>
      </c>
    </row>
    <row r="47" spans="1:5" ht="12.75">
      <c r="A47" s="8">
        <v>18050400</v>
      </c>
      <c r="B47" s="8" t="s">
        <v>40</v>
      </c>
      <c r="C47" s="8">
        <v>6164240</v>
      </c>
      <c r="D47" s="8">
        <v>10742904</v>
      </c>
      <c r="E47" s="13">
        <f t="shared" si="0"/>
        <v>174.27783473712898</v>
      </c>
    </row>
    <row r="48" spans="1:5" ht="12.75">
      <c r="A48" s="8">
        <v>18050500</v>
      </c>
      <c r="B48" s="8" t="s">
        <v>41</v>
      </c>
      <c r="C48" s="8">
        <v>1304659</v>
      </c>
      <c r="D48" s="8">
        <v>1109226.66</v>
      </c>
      <c r="E48" s="13">
        <f t="shared" si="0"/>
        <v>85.02042755999844</v>
      </c>
    </row>
    <row r="49" spans="1:5" ht="12.75">
      <c r="A49" s="8">
        <v>20000000</v>
      </c>
      <c r="B49" s="8" t="s">
        <v>45</v>
      </c>
      <c r="C49" s="8">
        <v>124183</v>
      </c>
      <c r="D49" s="8">
        <v>356159.65</v>
      </c>
      <c r="E49" s="13">
        <f t="shared" si="0"/>
        <v>286.80225956854</v>
      </c>
    </row>
    <row r="50" spans="1:5" ht="12.75">
      <c r="A50" s="8">
        <v>21000000</v>
      </c>
      <c r="B50" s="8" t="s">
        <v>46</v>
      </c>
      <c r="C50" s="8">
        <v>42070</v>
      </c>
      <c r="D50" s="8">
        <v>119752.24</v>
      </c>
      <c r="E50" s="13">
        <f t="shared" si="0"/>
        <v>284.64996434513904</v>
      </c>
    </row>
    <row r="51" spans="1:5" ht="12.75">
      <c r="A51" s="8">
        <v>21010000</v>
      </c>
      <c r="B51" s="8" t="s">
        <v>304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40000</v>
      </c>
      <c r="D53" s="8">
        <v>80327.88</v>
      </c>
      <c r="E53" s="13">
        <f t="shared" si="0"/>
        <v>200.8197</v>
      </c>
    </row>
    <row r="54" spans="1:5" ht="12.75">
      <c r="A54" s="8">
        <v>21080000</v>
      </c>
      <c r="B54" s="8" t="s">
        <v>47</v>
      </c>
      <c r="C54" s="8">
        <v>2070</v>
      </c>
      <c r="D54" s="8">
        <v>37936.36</v>
      </c>
      <c r="E54" s="13">
        <f t="shared" si="0"/>
        <v>1832.6743961352659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2070</v>
      </c>
      <c r="D56" s="8">
        <v>5654.89</v>
      </c>
      <c r="E56" s="13">
        <f t="shared" si="0"/>
        <v>273.18309178743965</v>
      </c>
    </row>
    <row r="57" spans="1:5" ht="12.75">
      <c r="A57" s="8">
        <v>22000000</v>
      </c>
      <c r="B57" s="8" t="s">
        <v>49</v>
      </c>
      <c r="C57" s="8">
        <v>65013</v>
      </c>
      <c r="D57" s="8">
        <v>157010.4</v>
      </c>
      <c r="E57" s="13">
        <f t="shared" si="0"/>
        <v>241.50616030640023</v>
      </c>
    </row>
    <row r="58" spans="1:5" ht="12.75">
      <c r="A58" s="8">
        <v>22010000</v>
      </c>
      <c r="B58" s="8" t="s">
        <v>314</v>
      </c>
      <c r="C58" s="8">
        <v>0</v>
      </c>
      <c r="D58" s="8">
        <v>95106.33</v>
      </c>
      <c r="E58" s="13">
        <f t="shared" si="0"/>
        <v>0</v>
      </c>
    </row>
    <row r="59" spans="1:5" ht="12.75">
      <c r="A59" s="8">
        <v>22010300</v>
      </c>
      <c r="B59" s="8" t="s">
        <v>347</v>
      </c>
      <c r="C59" s="8">
        <v>0</v>
      </c>
      <c r="D59" s="8">
        <v>1223</v>
      </c>
      <c r="E59" s="13">
        <f t="shared" si="0"/>
        <v>0</v>
      </c>
    </row>
    <row r="60" spans="1:5" ht="12.75">
      <c r="A60" s="8">
        <v>22012500</v>
      </c>
      <c r="B60" s="8" t="s">
        <v>325</v>
      </c>
      <c r="C60" s="8">
        <v>0</v>
      </c>
      <c r="D60" s="8">
        <v>13099.33</v>
      </c>
      <c r="E60" s="13">
        <f t="shared" si="0"/>
        <v>0</v>
      </c>
    </row>
    <row r="61" spans="1:5" ht="12.75">
      <c r="A61" s="8">
        <v>22012600</v>
      </c>
      <c r="B61" s="8" t="s">
        <v>315</v>
      </c>
      <c r="C61" s="8">
        <v>0</v>
      </c>
      <c r="D61" s="8">
        <v>80784</v>
      </c>
      <c r="E61" s="13">
        <f t="shared" si="0"/>
        <v>0</v>
      </c>
    </row>
    <row r="62" spans="1:5" ht="12.75">
      <c r="A62" s="8">
        <v>22080000</v>
      </c>
      <c r="B62" s="8" t="s">
        <v>50</v>
      </c>
      <c r="C62" s="8">
        <v>64223</v>
      </c>
      <c r="D62" s="8">
        <v>54644.83</v>
      </c>
      <c r="E62" s="13">
        <f t="shared" si="0"/>
        <v>85.08607508213568</v>
      </c>
    </row>
    <row r="63" spans="1:5" ht="12.75">
      <c r="A63" s="8">
        <v>22080400</v>
      </c>
      <c r="B63" s="8" t="s">
        <v>51</v>
      </c>
      <c r="C63" s="8">
        <v>64223</v>
      </c>
      <c r="D63" s="8">
        <v>54644.83</v>
      </c>
      <c r="E63" s="13">
        <f t="shared" si="0"/>
        <v>85.08607508213568</v>
      </c>
    </row>
    <row r="64" spans="1:5" ht="12.75">
      <c r="A64" s="8">
        <v>22090000</v>
      </c>
      <c r="B64" s="8" t="s">
        <v>52</v>
      </c>
      <c r="C64" s="8">
        <v>790</v>
      </c>
      <c r="D64" s="8">
        <v>7259.24</v>
      </c>
      <c r="E64" s="13">
        <f t="shared" si="0"/>
        <v>918.8911392405063</v>
      </c>
    </row>
    <row r="65" spans="1:5" ht="12.75">
      <c r="A65" s="8">
        <v>22090100</v>
      </c>
      <c r="B65" s="8" t="s">
        <v>53</v>
      </c>
      <c r="C65" s="8">
        <v>190</v>
      </c>
      <c r="D65" s="8">
        <v>6674.43</v>
      </c>
      <c r="E65" s="13">
        <f t="shared" si="0"/>
        <v>3512.8578947368424</v>
      </c>
    </row>
    <row r="66" spans="1:5" ht="12.75">
      <c r="A66" s="8">
        <v>22090400</v>
      </c>
      <c r="B66" s="8" t="s">
        <v>54</v>
      </c>
      <c r="C66" s="8">
        <v>600</v>
      </c>
      <c r="D66" s="8">
        <v>584.81</v>
      </c>
      <c r="E66" s="13">
        <f t="shared" si="0"/>
        <v>97.46833333333332</v>
      </c>
    </row>
    <row r="67" spans="1:5" ht="12.75">
      <c r="A67" s="8">
        <v>24000000</v>
      </c>
      <c r="B67" s="8" t="s">
        <v>55</v>
      </c>
      <c r="C67" s="8">
        <v>17100</v>
      </c>
      <c r="D67" s="8">
        <v>79397.01</v>
      </c>
      <c r="E67" s="13">
        <f t="shared" si="0"/>
        <v>464.30999999999995</v>
      </c>
    </row>
    <row r="68" spans="1:5" ht="12.75">
      <c r="A68" s="8">
        <v>24060000</v>
      </c>
      <c r="B68" s="8" t="s">
        <v>47</v>
      </c>
      <c r="C68" s="8">
        <v>17100</v>
      </c>
      <c r="D68" s="8">
        <v>79397.01</v>
      </c>
      <c r="E68" s="13">
        <f t="shared" si="0"/>
        <v>464.30999999999995</v>
      </c>
    </row>
    <row r="69" spans="1:5" ht="12.75">
      <c r="A69" s="8">
        <v>24060300</v>
      </c>
      <c r="B69" s="8" t="s">
        <v>47</v>
      </c>
      <c r="C69" s="8">
        <v>17100</v>
      </c>
      <c r="D69" s="8">
        <v>79397.01</v>
      </c>
      <c r="E69" s="13">
        <f t="shared" si="0"/>
        <v>464.30999999999995</v>
      </c>
    </row>
    <row r="70" spans="1:5" ht="12.75">
      <c r="A70" s="8">
        <v>40000000</v>
      </c>
      <c r="B70" s="8" t="s">
        <v>56</v>
      </c>
      <c r="C70" s="8">
        <v>182990373</v>
      </c>
      <c r="D70" s="8">
        <v>179521405.95</v>
      </c>
      <c r="E70" s="13">
        <f t="shared" si="0"/>
        <v>98.10428986337986</v>
      </c>
    </row>
    <row r="71" spans="1:5" ht="12.75">
      <c r="A71" s="8">
        <v>41000000</v>
      </c>
      <c r="B71" s="8" t="s">
        <v>57</v>
      </c>
      <c r="C71" s="8">
        <v>182990373</v>
      </c>
      <c r="D71" s="8">
        <v>179521405.95</v>
      </c>
      <c r="E71" s="13">
        <f t="shared" si="0"/>
        <v>98.10428986337986</v>
      </c>
    </row>
    <row r="72" spans="1:5" ht="12.75">
      <c r="A72" s="8">
        <v>41020000</v>
      </c>
      <c r="B72" s="8" t="s">
        <v>58</v>
      </c>
      <c r="C72" s="8">
        <v>6825000</v>
      </c>
      <c r="D72" s="8">
        <v>6445833.34</v>
      </c>
      <c r="E72" s="13">
        <f aca="true" t="shared" si="1" ref="E72:E85">IF(C72=0,0,D72/C72*100)</f>
        <v>94.44444454212454</v>
      </c>
    </row>
    <row r="73" spans="1:5" ht="12.75">
      <c r="A73" s="8">
        <v>41020100</v>
      </c>
      <c r="B73" s="8" t="s">
        <v>59</v>
      </c>
      <c r="C73" s="8">
        <v>6825000</v>
      </c>
      <c r="D73" s="8">
        <v>6445833.34</v>
      </c>
      <c r="E73" s="13">
        <f t="shared" si="1"/>
        <v>94.44444454212454</v>
      </c>
    </row>
    <row r="74" spans="1:5" ht="12.75">
      <c r="A74" s="8">
        <v>41030000</v>
      </c>
      <c r="B74" s="8" t="s">
        <v>60</v>
      </c>
      <c r="C74" s="8">
        <v>176165373</v>
      </c>
      <c r="D74" s="8">
        <v>173075572.61</v>
      </c>
      <c r="E74" s="13">
        <f t="shared" si="1"/>
        <v>98.2460796140681</v>
      </c>
    </row>
    <row r="75" spans="1:5" ht="12.75">
      <c r="A75" s="8">
        <v>41030300</v>
      </c>
      <c r="B75" s="8" t="s">
        <v>295</v>
      </c>
      <c r="C75" s="8">
        <v>45830</v>
      </c>
      <c r="D75" s="8">
        <v>39500.15</v>
      </c>
      <c r="E75" s="13">
        <f t="shared" si="1"/>
        <v>86.18841370281474</v>
      </c>
    </row>
    <row r="76" spans="1:5" ht="12.75">
      <c r="A76" s="8">
        <v>41030600</v>
      </c>
      <c r="B76" s="8" t="s">
        <v>61</v>
      </c>
      <c r="C76" s="8">
        <v>47446017</v>
      </c>
      <c r="D76" s="8">
        <v>47446017</v>
      </c>
      <c r="E76" s="13">
        <f t="shared" si="1"/>
        <v>100</v>
      </c>
    </row>
    <row r="77" spans="1:5" ht="12.75">
      <c r="A77" s="8">
        <v>41030800</v>
      </c>
      <c r="B77" s="8" t="s">
        <v>62</v>
      </c>
      <c r="C77" s="8">
        <v>44419429</v>
      </c>
      <c r="D77" s="8">
        <v>41346738.62</v>
      </c>
      <c r="E77" s="13">
        <f t="shared" si="1"/>
        <v>93.08255317734948</v>
      </c>
    </row>
    <row r="78" spans="1:5" ht="12.75">
      <c r="A78" s="8">
        <v>41030900</v>
      </c>
      <c r="B78" s="8" t="s">
        <v>63</v>
      </c>
      <c r="C78" s="8">
        <v>0</v>
      </c>
      <c r="D78" s="8">
        <v>0</v>
      </c>
      <c r="E78" s="13">
        <f t="shared" si="1"/>
        <v>0</v>
      </c>
    </row>
    <row r="79" spans="1:5" ht="12.75">
      <c r="A79" s="8">
        <v>41031000</v>
      </c>
      <c r="B79" s="8" t="s">
        <v>64</v>
      </c>
      <c r="C79" s="8">
        <v>1251286</v>
      </c>
      <c r="D79" s="8">
        <v>1251286</v>
      </c>
      <c r="E79" s="13">
        <f t="shared" si="1"/>
        <v>100</v>
      </c>
    </row>
    <row r="80" spans="1:5" ht="12.75">
      <c r="A80" s="8">
        <v>41033900</v>
      </c>
      <c r="B80" s="8" t="s">
        <v>65</v>
      </c>
      <c r="C80" s="8">
        <v>45205007</v>
      </c>
      <c r="D80" s="8">
        <v>44746900</v>
      </c>
      <c r="E80" s="13">
        <f t="shared" si="1"/>
        <v>98.98660119663293</v>
      </c>
    </row>
    <row r="81" spans="1:5" ht="12.75">
      <c r="A81" s="8">
        <v>41034200</v>
      </c>
      <c r="B81" s="8" t="s">
        <v>66</v>
      </c>
      <c r="C81" s="8">
        <v>23063700</v>
      </c>
      <c r="D81" s="8">
        <v>23063700</v>
      </c>
      <c r="E81" s="13">
        <f t="shared" si="1"/>
        <v>100</v>
      </c>
    </row>
    <row r="82" spans="1:5" ht="12.75">
      <c r="A82" s="8">
        <v>41035000</v>
      </c>
      <c r="B82" s="8" t="s">
        <v>67</v>
      </c>
      <c r="C82" s="8">
        <v>14385904</v>
      </c>
      <c r="D82" s="8">
        <v>14842586</v>
      </c>
      <c r="E82" s="13">
        <f t="shared" si="1"/>
        <v>103.17451027060933</v>
      </c>
    </row>
    <row r="83" spans="1:5" ht="12.75">
      <c r="A83" s="8">
        <v>41035800</v>
      </c>
      <c r="B83" s="8" t="s">
        <v>68</v>
      </c>
      <c r="C83" s="8">
        <v>348200</v>
      </c>
      <c r="D83" s="8">
        <v>338844.84</v>
      </c>
      <c r="E83" s="13">
        <f t="shared" si="1"/>
        <v>97.3132797242964</v>
      </c>
    </row>
    <row r="84" spans="1:5" ht="12.75">
      <c r="A84" s="9" t="s">
        <v>69</v>
      </c>
      <c r="B84" s="9"/>
      <c r="C84" s="9">
        <v>54099551</v>
      </c>
      <c r="D84" s="9">
        <v>69895462.96000001</v>
      </c>
      <c r="E84" s="14">
        <f t="shared" si="1"/>
        <v>129.19786147578193</v>
      </c>
    </row>
    <row r="85" spans="1:5" ht="12.75">
      <c r="A85" s="9" t="s">
        <v>70</v>
      </c>
      <c r="B85" s="9"/>
      <c r="C85" s="9">
        <v>237089924</v>
      </c>
      <c r="D85" s="9">
        <v>249416868.91</v>
      </c>
      <c r="E85" s="14">
        <f t="shared" si="1"/>
        <v>105.19926983906747</v>
      </c>
    </row>
    <row r="86" ht="12.75">
      <c r="B86" s="16" t="s">
        <v>296</v>
      </c>
    </row>
    <row r="87" spans="1:5" ht="12.75">
      <c r="A87" s="7" t="s">
        <v>2</v>
      </c>
      <c r="B87" s="7" t="s">
        <v>18</v>
      </c>
      <c r="C87" s="7" t="s">
        <v>19</v>
      </c>
      <c r="D87" s="7" t="s">
        <v>20</v>
      </c>
      <c r="E87" s="7" t="s">
        <v>21</v>
      </c>
    </row>
    <row r="88" spans="1:5" ht="12.75">
      <c r="A88" s="8">
        <v>10000000</v>
      </c>
      <c r="B88" s="8" t="s">
        <v>22</v>
      </c>
      <c r="C88" s="8">
        <v>320000</v>
      </c>
      <c r="D88" s="8">
        <v>424008.87</v>
      </c>
      <c r="E88" s="13">
        <f aca="true" t="shared" si="2" ref="E88:E131">IF(C88=0,0,D88/C88*100)</f>
        <v>132.50277187499998</v>
      </c>
    </row>
    <row r="89" spans="1:5" ht="12.75">
      <c r="A89" s="8">
        <v>18000000</v>
      </c>
      <c r="B89" s="8" t="s">
        <v>31</v>
      </c>
      <c r="C89" s="8">
        <v>0</v>
      </c>
      <c r="D89" s="8">
        <v>-11380.5</v>
      </c>
      <c r="E89" s="13">
        <f t="shared" si="2"/>
        <v>0</v>
      </c>
    </row>
    <row r="90" spans="1:5" ht="12.75">
      <c r="A90" s="8">
        <v>18040000</v>
      </c>
      <c r="B90" s="8" t="s">
        <v>237</v>
      </c>
      <c r="C90" s="8">
        <v>0</v>
      </c>
      <c r="D90" s="8">
        <v>-11380.5</v>
      </c>
      <c r="E90" s="13">
        <f t="shared" si="2"/>
        <v>0</v>
      </c>
    </row>
    <row r="91" spans="1:5" ht="12.75">
      <c r="A91" s="8">
        <v>18041500</v>
      </c>
      <c r="B91" s="8" t="s">
        <v>340</v>
      </c>
      <c r="C91" s="8">
        <v>0</v>
      </c>
      <c r="D91" s="8">
        <v>-11380.5</v>
      </c>
      <c r="E91" s="13">
        <f t="shared" si="2"/>
        <v>0</v>
      </c>
    </row>
    <row r="92" spans="1:5" ht="12.75">
      <c r="A92" s="8">
        <v>19000000</v>
      </c>
      <c r="B92" s="8" t="s">
        <v>42</v>
      </c>
      <c r="C92" s="8">
        <v>320000</v>
      </c>
      <c r="D92" s="8">
        <v>435389.37</v>
      </c>
      <c r="E92" s="13">
        <f t="shared" si="2"/>
        <v>136.059178125</v>
      </c>
    </row>
    <row r="93" spans="1:5" ht="12.75">
      <c r="A93" s="8">
        <v>19010000</v>
      </c>
      <c r="B93" s="8" t="s">
        <v>43</v>
      </c>
      <c r="C93" s="8">
        <v>320000</v>
      </c>
      <c r="D93" s="8">
        <v>435386.87</v>
      </c>
      <c r="E93" s="13">
        <f t="shared" si="2"/>
        <v>136.058396875</v>
      </c>
    </row>
    <row r="94" spans="1:5" ht="12.75">
      <c r="A94" s="8">
        <v>19010100</v>
      </c>
      <c r="B94" s="8" t="s">
        <v>240</v>
      </c>
      <c r="C94" s="8">
        <v>0</v>
      </c>
      <c r="D94" s="8">
        <v>55083.55</v>
      </c>
      <c r="E94" s="13">
        <f t="shared" si="2"/>
        <v>0</v>
      </c>
    </row>
    <row r="95" spans="1:5" ht="12.75">
      <c r="A95" s="8">
        <v>19010200</v>
      </c>
      <c r="B95" s="8" t="s">
        <v>241</v>
      </c>
      <c r="C95" s="8">
        <v>0</v>
      </c>
      <c r="D95" s="8">
        <v>662.26</v>
      </c>
      <c r="E95" s="13">
        <f t="shared" si="2"/>
        <v>0</v>
      </c>
    </row>
    <row r="96" spans="1:5" ht="12.75">
      <c r="A96" s="8">
        <v>19010300</v>
      </c>
      <c r="B96" s="8" t="s">
        <v>44</v>
      </c>
      <c r="C96" s="8">
        <v>320000</v>
      </c>
      <c r="D96" s="8">
        <v>379641.06</v>
      </c>
      <c r="E96" s="13">
        <f t="shared" si="2"/>
        <v>118.63783125</v>
      </c>
    </row>
    <row r="97" spans="1:5" ht="12.75">
      <c r="A97" s="8">
        <v>19050000</v>
      </c>
      <c r="B97" s="8" t="s">
        <v>326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19050300</v>
      </c>
      <c r="B98" s="8" t="s">
        <v>327</v>
      </c>
      <c r="C98" s="8">
        <v>0</v>
      </c>
      <c r="D98" s="8">
        <v>2.5</v>
      </c>
      <c r="E98" s="13">
        <f t="shared" si="2"/>
        <v>0</v>
      </c>
    </row>
    <row r="99" spans="1:5" ht="12.75">
      <c r="A99" s="8">
        <v>20000000</v>
      </c>
      <c r="B99" s="8" t="s">
        <v>45</v>
      </c>
      <c r="C99" s="8">
        <v>3390087.5</v>
      </c>
      <c r="D99" s="8">
        <v>10980698.53</v>
      </c>
      <c r="E99" s="13">
        <f t="shared" si="2"/>
        <v>323.90605050754584</v>
      </c>
    </row>
    <row r="100" spans="1:5" ht="12.75">
      <c r="A100" s="8">
        <v>21000000</v>
      </c>
      <c r="B100" s="8" t="s">
        <v>46</v>
      </c>
      <c r="C100" s="8">
        <v>90000</v>
      </c>
      <c r="D100" s="8">
        <v>308447.82</v>
      </c>
      <c r="E100" s="13">
        <f t="shared" si="2"/>
        <v>342.7198</v>
      </c>
    </row>
    <row r="101" spans="1:5" ht="12.75">
      <c r="A101" s="8">
        <v>21110000</v>
      </c>
      <c r="B101" s="8" t="s">
        <v>219</v>
      </c>
      <c r="C101" s="8">
        <v>90000</v>
      </c>
      <c r="D101" s="8">
        <v>308447.82</v>
      </c>
      <c r="E101" s="13">
        <f t="shared" si="2"/>
        <v>342.7198</v>
      </c>
    </row>
    <row r="102" spans="1:5" ht="12.75">
      <c r="A102" s="8">
        <v>24000000</v>
      </c>
      <c r="B102" s="8" t="s">
        <v>55</v>
      </c>
      <c r="C102" s="8">
        <v>1522000</v>
      </c>
      <c r="D102" s="8">
        <v>2646542.55</v>
      </c>
      <c r="E102" s="13">
        <f t="shared" si="2"/>
        <v>173.88584428383703</v>
      </c>
    </row>
    <row r="103" spans="1:5" ht="12.75">
      <c r="A103" s="8">
        <v>24060000</v>
      </c>
      <c r="B103" s="8" t="s">
        <v>47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24062100</v>
      </c>
      <c r="B104" s="8" t="s">
        <v>220</v>
      </c>
      <c r="C104" s="8">
        <v>0</v>
      </c>
      <c r="D104" s="8">
        <v>1007.45</v>
      </c>
      <c r="E104" s="13">
        <f t="shared" si="2"/>
        <v>0</v>
      </c>
    </row>
    <row r="105" spans="1:5" ht="12.75">
      <c r="A105" s="8">
        <v>24170000</v>
      </c>
      <c r="B105" s="8" t="s">
        <v>285</v>
      </c>
      <c r="C105" s="8">
        <v>1522000</v>
      </c>
      <c r="D105" s="8">
        <v>2645535.1</v>
      </c>
      <c r="E105" s="13">
        <f t="shared" si="2"/>
        <v>173.8196517739816</v>
      </c>
    </row>
    <row r="106" spans="1:5" ht="12.75">
      <c r="A106" s="8">
        <v>25000000</v>
      </c>
      <c r="B106" s="8" t="s">
        <v>221</v>
      </c>
      <c r="C106" s="8">
        <v>1778087.5</v>
      </c>
      <c r="D106" s="8">
        <v>8025708.16</v>
      </c>
      <c r="E106" s="13">
        <f t="shared" si="2"/>
        <v>451.36744732753596</v>
      </c>
    </row>
    <row r="107" spans="1:5" ht="12.75">
      <c r="A107" s="8">
        <v>25010000</v>
      </c>
      <c r="B107" s="8" t="s">
        <v>222</v>
      </c>
      <c r="C107" s="8">
        <v>1778087.5</v>
      </c>
      <c r="D107" s="8">
        <v>1725556.54</v>
      </c>
      <c r="E107" s="13">
        <f t="shared" si="2"/>
        <v>97.04564820347706</v>
      </c>
    </row>
    <row r="108" spans="1:5" ht="12.75">
      <c r="A108" s="8">
        <v>25010100</v>
      </c>
      <c r="B108" s="8" t="s">
        <v>223</v>
      </c>
      <c r="C108" s="8">
        <v>1544325</v>
      </c>
      <c r="D108" s="8">
        <v>1461835.33</v>
      </c>
      <c r="E108" s="13">
        <f t="shared" si="2"/>
        <v>94.65852913085006</v>
      </c>
    </row>
    <row r="109" spans="1:5" ht="12.75">
      <c r="A109" s="8">
        <v>25010200</v>
      </c>
      <c r="B109" s="8" t="s">
        <v>224</v>
      </c>
      <c r="C109" s="8">
        <v>19500</v>
      </c>
      <c r="D109" s="8">
        <v>0</v>
      </c>
      <c r="E109" s="13">
        <f t="shared" si="2"/>
        <v>0</v>
      </c>
    </row>
    <row r="110" spans="1:5" ht="12.75">
      <c r="A110" s="8">
        <v>25010300</v>
      </c>
      <c r="B110" s="8" t="s">
        <v>225</v>
      </c>
      <c r="C110" s="8">
        <v>210812.5</v>
      </c>
      <c r="D110" s="8">
        <v>256181.33</v>
      </c>
      <c r="E110" s="13">
        <f t="shared" si="2"/>
        <v>121.5209392232434</v>
      </c>
    </row>
    <row r="111" spans="1:5" ht="12.75">
      <c r="A111" s="8">
        <v>25010400</v>
      </c>
      <c r="B111" s="8" t="s">
        <v>226</v>
      </c>
      <c r="C111" s="8">
        <v>3450</v>
      </c>
      <c r="D111" s="8">
        <v>7539.88</v>
      </c>
      <c r="E111" s="13">
        <f t="shared" si="2"/>
        <v>218.5472463768116</v>
      </c>
    </row>
    <row r="112" spans="1:5" ht="12.75">
      <c r="A112" s="8">
        <v>25020000</v>
      </c>
      <c r="B112" s="8" t="s">
        <v>300</v>
      </c>
      <c r="C112" s="8">
        <v>0</v>
      </c>
      <c r="D112" s="8">
        <v>6300151.62</v>
      </c>
      <c r="E112" s="13">
        <f t="shared" si="2"/>
        <v>0</v>
      </c>
    </row>
    <row r="113" spans="1:5" ht="12.75">
      <c r="A113" s="8">
        <v>25020100</v>
      </c>
      <c r="B113" s="8" t="s">
        <v>301</v>
      </c>
      <c r="C113" s="8">
        <v>0</v>
      </c>
      <c r="D113" s="8">
        <v>5638943.13</v>
      </c>
      <c r="E113" s="13">
        <f t="shared" si="2"/>
        <v>0</v>
      </c>
    </row>
    <row r="114" spans="1:5" ht="12.75">
      <c r="A114" s="8">
        <v>25020200</v>
      </c>
      <c r="B114" s="8" t="s">
        <v>316</v>
      </c>
      <c r="C114" s="8">
        <v>0</v>
      </c>
      <c r="D114" s="8">
        <v>661208.49</v>
      </c>
      <c r="E114" s="13">
        <f t="shared" si="2"/>
        <v>0</v>
      </c>
    </row>
    <row r="115" spans="1:5" ht="12.75">
      <c r="A115" s="8">
        <v>30000000</v>
      </c>
      <c r="B115" s="8" t="s">
        <v>243</v>
      </c>
      <c r="C115" s="8">
        <v>90000</v>
      </c>
      <c r="D115" s="8">
        <v>222949.32</v>
      </c>
      <c r="E115" s="13">
        <f t="shared" si="2"/>
        <v>247.7214666666667</v>
      </c>
    </row>
    <row r="116" spans="1:5" ht="12.75">
      <c r="A116" s="8">
        <v>31000000</v>
      </c>
      <c r="B116" s="8" t="s">
        <v>341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31030000</v>
      </c>
      <c r="B117" s="8" t="s">
        <v>342</v>
      </c>
      <c r="C117" s="8">
        <v>0</v>
      </c>
      <c r="D117" s="8">
        <v>144660</v>
      </c>
      <c r="E117" s="13">
        <f t="shared" si="2"/>
        <v>0</v>
      </c>
    </row>
    <row r="118" spans="1:5" ht="12.75">
      <c r="A118" s="8">
        <v>33000000</v>
      </c>
      <c r="B118" s="8" t="s">
        <v>244</v>
      </c>
      <c r="C118" s="8">
        <v>90000</v>
      </c>
      <c r="D118" s="8">
        <v>78289.32</v>
      </c>
      <c r="E118" s="13">
        <f t="shared" si="2"/>
        <v>86.98813333333334</v>
      </c>
    </row>
    <row r="119" spans="1:5" ht="12.75">
      <c r="A119" s="8">
        <v>33010000</v>
      </c>
      <c r="B119" s="8" t="s">
        <v>245</v>
      </c>
      <c r="C119" s="8">
        <v>90000</v>
      </c>
      <c r="D119" s="8">
        <v>78289.32</v>
      </c>
      <c r="E119" s="13">
        <f t="shared" si="2"/>
        <v>86.98813333333334</v>
      </c>
    </row>
    <row r="120" spans="1:5" ht="12.75">
      <c r="A120" s="8">
        <v>33010100</v>
      </c>
      <c r="B120" s="8" t="s">
        <v>246</v>
      </c>
      <c r="C120" s="8">
        <v>90000</v>
      </c>
      <c r="D120" s="8">
        <v>52897.62</v>
      </c>
      <c r="E120" s="13">
        <f t="shared" si="2"/>
        <v>58.77513333333334</v>
      </c>
    </row>
    <row r="121" spans="1:5" ht="12.75">
      <c r="A121" s="8">
        <v>33010400</v>
      </c>
      <c r="B121" s="8" t="s">
        <v>330</v>
      </c>
      <c r="C121" s="8">
        <v>0</v>
      </c>
      <c r="D121" s="8">
        <v>25391.7</v>
      </c>
      <c r="E121" s="13">
        <f t="shared" si="2"/>
        <v>0</v>
      </c>
    </row>
    <row r="122" spans="1:5" ht="12.75">
      <c r="A122" s="8">
        <v>40000000</v>
      </c>
      <c r="B122" s="8" t="s">
        <v>56</v>
      </c>
      <c r="C122" s="8">
        <v>12257202</v>
      </c>
      <c r="D122" s="8">
        <v>6231049.63</v>
      </c>
      <c r="E122" s="13">
        <f t="shared" si="2"/>
        <v>50.8358239506863</v>
      </c>
    </row>
    <row r="123" spans="1:5" ht="12.75">
      <c r="A123" s="8">
        <v>41000000</v>
      </c>
      <c r="B123" s="8" t="s">
        <v>57</v>
      </c>
      <c r="C123" s="8">
        <v>11001215</v>
      </c>
      <c r="D123" s="8">
        <v>5006015</v>
      </c>
      <c r="E123" s="13">
        <f t="shared" si="2"/>
        <v>45.50420112687553</v>
      </c>
    </row>
    <row r="124" spans="1:5" ht="12.75">
      <c r="A124" s="8">
        <v>41030000</v>
      </c>
      <c r="B124" s="8" t="s">
        <v>60</v>
      </c>
      <c r="C124" s="8">
        <v>11001215</v>
      </c>
      <c r="D124" s="8">
        <v>5006015</v>
      </c>
      <c r="E124" s="13">
        <f t="shared" si="2"/>
        <v>45.50420112687553</v>
      </c>
    </row>
    <row r="125" spans="1:5" ht="12.75">
      <c r="A125" s="8">
        <v>41035000</v>
      </c>
      <c r="B125" s="8" t="s">
        <v>67</v>
      </c>
      <c r="C125" s="8">
        <v>11001215</v>
      </c>
      <c r="D125" s="8">
        <v>5006015</v>
      </c>
      <c r="E125" s="13">
        <f t="shared" si="2"/>
        <v>45.50420112687553</v>
      </c>
    </row>
    <row r="126" spans="1:5" ht="12.75">
      <c r="A126" s="8">
        <v>42000000</v>
      </c>
      <c r="B126" s="8" t="s">
        <v>331</v>
      </c>
      <c r="C126" s="8">
        <v>1255987</v>
      </c>
      <c r="D126" s="8">
        <v>1225034.63</v>
      </c>
      <c r="E126" s="13">
        <f t="shared" si="2"/>
        <v>97.53561382402842</v>
      </c>
    </row>
    <row r="127" spans="1:5" ht="12.75">
      <c r="A127" s="8">
        <v>42020000</v>
      </c>
      <c r="B127" s="8" t="s">
        <v>332</v>
      </c>
      <c r="C127" s="8">
        <v>1255987</v>
      </c>
      <c r="D127" s="8">
        <v>1225034.63</v>
      </c>
      <c r="E127" s="13">
        <f t="shared" si="2"/>
        <v>97.53561382402842</v>
      </c>
    </row>
    <row r="128" spans="1:5" ht="12.75">
      <c r="A128" s="8">
        <v>50000000</v>
      </c>
      <c r="B128" s="8" t="s">
        <v>227</v>
      </c>
      <c r="C128" s="8">
        <v>193268</v>
      </c>
      <c r="D128" s="8">
        <v>150482</v>
      </c>
      <c r="E128" s="13">
        <f t="shared" si="2"/>
        <v>77.8618291698574</v>
      </c>
    </row>
    <row r="129" spans="1:5" ht="12.75">
      <c r="A129" s="8">
        <v>50110000</v>
      </c>
      <c r="B129" s="8" t="s">
        <v>228</v>
      </c>
      <c r="C129" s="8">
        <v>193268</v>
      </c>
      <c r="D129" s="8">
        <v>150482</v>
      </c>
      <c r="E129" s="13">
        <f t="shared" si="2"/>
        <v>77.8618291698574</v>
      </c>
    </row>
    <row r="130" spans="1:5" ht="12.75">
      <c r="A130" s="9" t="s">
        <v>69</v>
      </c>
      <c r="B130" s="9"/>
      <c r="C130" s="9">
        <v>3993355.5</v>
      </c>
      <c r="D130" s="9">
        <v>11778138.719999999</v>
      </c>
      <c r="E130" s="14">
        <f t="shared" si="2"/>
        <v>294.9434058650676</v>
      </c>
    </row>
    <row r="131" spans="1:5" ht="12.75">
      <c r="A131" s="9" t="s">
        <v>70</v>
      </c>
      <c r="B131" s="9"/>
      <c r="C131" s="9">
        <v>16250557.5</v>
      </c>
      <c r="D131" s="9">
        <v>18009188.349999998</v>
      </c>
      <c r="E131" s="14">
        <f t="shared" si="2"/>
        <v>110.8219724154079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22171831</v>
      </c>
      <c r="E6" s="12">
        <v>11059955</v>
      </c>
      <c r="F6" s="12">
        <v>8155283.33</v>
      </c>
      <c r="G6" s="12">
        <v>0</v>
      </c>
      <c r="H6" s="12">
        <v>8124778.549999998</v>
      </c>
      <c r="I6" s="12">
        <v>30504.78</v>
      </c>
      <c r="J6" s="12">
        <v>6992.23</v>
      </c>
      <c r="K6" s="12">
        <f aca="true" t="shared" si="0" ref="K6:K69">E6-F6</f>
        <v>2904671.67</v>
      </c>
      <c r="L6" s="12">
        <f aca="true" t="shared" si="1" ref="L6:L69">D6-F6</f>
        <v>14016547.67</v>
      </c>
      <c r="M6" s="12">
        <f aca="true" t="shared" si="2" ref="M6:M69">IF(E6=0,0,(F6/E6)*100)</f>
        <v>73.73703898433584</v>
      </c>
      <c r="N6" s="12">
        <f aca="true" t="shared" si="3" ref="N6:N69">D6-H6</f>
        <v>14047052.450000003</v>
      </c>
      <c r="O6" s="12">
        <f aca="true" t="shared" si="4" ref="O6:O69">E6-H6</f>
        <v>2935176.450000002</v>
      </c>
      <c r="P6" s="12">
        <f aca="true" t="shared" si="5" ref="P6:P69">IF(E6=0,0,(H6/E6)*100)</f>
        <v>73.4612261080628</v>
      </c>
    </row>
    <row r="7" spans="1:16" ht="12.75">
      <c r="A7" s="4" t="s">
        <v>76</v>
      </c>
      <c r="B7" s="5" t="s">
        <v>77</v>
      </c>
      <c r="C7" s="6">
        <v>20946539</v>
      </c>
      <c r="D7" s="6">
        <v>22171831</v>
      </c>
      <c r="E7" s="6">
        <v>11059955</v>
      </c>
      <c r="F7" s="6">
        <v>8155283.33</v>
      </c>
      <c r="G7" s="6">
        <v>0</v>
      </c>
      <c r="H7" s="6">
        <v>8124778.549999998</v>
      </c>
      <c r="I7" s="6">
        <v>30504.78</v>
      </c>
      <c r="J7" s="6">
        <v>6992.23</v>
      </c>
      <c r="K7" s="6">
        <f t="shared" si="0"/>
        <v>2904671.67</v>
      </c>
      <c r="L7" s="6">
        <f t="shared" si="1"/>
        <v>14016547.67</v>
      </c>
      <c r="M7" s="6">
        <f t="shared" si="2"/>
        <v>73.73703898433584</v>
      </c>
      <c r="N7" s="6">
        <f t="shared" si="3"/>
        <v>14047052.450000003</v>
      </c>
      <c r="O7" s="6">
        <f t="shared" si="4"/>
        <v>2935176.450000002</v>
      </c>
      <c r="P7" s="6">
        <f t="shared" si="5"/>
        <v>73.4612261080628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367990</v>
      </c>
      <c r="F8" s="12">
        <v>254402.14</v>
      </c>
      <c r="G8" s="12">
        <v>0</v>
      </c>
      <c r="H8" s="12">
        <v>254402.14</v>
      </c>
      <c r="I8" s="12">
        <v>0</v>
      </c>
      <c r="J8" s="12">
        <v>0</v>
      </c>
      <c r="K8" s="12">
        <f t="shared" si="0"/>
        <v>113587.85999999999</v>
      </c>
      <c r="L8" s="12">
        <f t="shared" si="1"/>
        <v>514640.86</v>
      </c>
      <c r="M8" s="12">
        <f t="shared" si="2"/>
        <v>69.13289491562271</v>
      </c>
      <c r="N8" s="12">
        <f t="shared" si="3"/>
        <v>514640.86</v>
      </c>
      <c r="O8" s="12">
        <f t="shared" si="4"/>
        <v>113587.85999999999</v>
      </c>
      <c r="P8" s="12">
        <f t="shared" si="5"/>
        <v>69.13289491562271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367990</v>
      </c>
      <c r="F9" s="6">
        <v>254402.14</v>
      </c>
      <c r="G9" s="6">
        <v>0</v>
      </c>
      <c r="H9" s="6">
        <v>254402.14</v>
      </c>
      <c r="I9" s="6">
        <v>0</v>
      </c>
      <c r="J9" s="6">
        <v>0</v>
      </c>
      <c r="K9" s="6">
        <f t="shared" si="0"/>
        <v>113587.85999999999</v>
      </c>
      <c r="L9" s="6">
        <f t="shared" si="1"/>
        <v>514640.86</v>
      </c>
      <c r="M9" s="6">
        <f t="shared" si="2"/>
        <v>69.13289491562271</v>
      </c>
      <c r="N9" s="6">
        <f t="shared" si="3"/>
        <v>514640.86</v>
      </c>
      <c r="O9" s="6">
        <f t="shared" si="4"/>
        <v>113587.85999999999</v>
      </c>
      <c r="P9" s="6">
        <f t="shared" si="5"/>
        <v>69.13289491562271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113865760</v>
      </c>
      <c r="E10" s="12">
        <v>63255645</v>
      </c>
      <c r="F10" s="12">
        <v>56594097.320000015</v>
      </c>
      <c r="G10" s="12">
        <v>0</v>
      </c>
      <c r="H10" s="12">
        <v>56483337.04000001</v>
      </c>
      <c r="I10" s="12">
        <v>110760.28</v>
      </c>
      <c r="J10" s="12">
        <v>178618.11</v>
      </c>
      <c r="K10" s="12">
        <f t="shared" si="0"/>
        <v>6661547.679999985</v>
      </c>
      <c r="L10" s="12">
        <f t="shared" si="1"/>
        <v>57271662.679999985</v>
      </c>
      <c r="M10" s="12">
        <f t="shared" si="2"/>
        <v>89.46884870117128</v>
      </c>
      <c r="N10" s="12">
        <f t="shared" si="3"/>
        <v>57382422.95999999</v>
      </c>
      <c r="O10" s="12">
        <f t="shared" si="4"/>
        <v>6772307.959999993</v>
      </c>
      <c r="P10" s="12">
        <f t="shared" si="5"/>
        <v>89.29374926142957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20278971</v>
      </c>
      <c r="E11" s="6">
        <v>10505003</v>
      </c>
      <c r="F11" s="6">
        <v>8456289.4</v>
      </c>
      <c r="G11" s="6">
        <v>0</v>
      </c>
      <c r="H11" s="6">
        <v>8443684.959999999</v>
      </c>
      <c r="I11" s="6">
        <v>12604.44</v>
      </c>
      <c r="J11" s="6">
        <v>0</v>
      </c>
      <c r="K11" s="6">
        <f t="shared" si="0"/>
        <v>2048713.5999999996</v>
      </c>
      <c r="L11" s="6">
        <f t="shared" si="1"/>
        <v>11822681.6</v>
      </c>
      <c r="M11" s="6">
        <f t="shared" si="2"/>
        <v>80.49773427004257</v>
      </c>
      <c r="N11" s="6">
        <f t="shared" si="3"/>
        <v>11835286.040000001</v>
      </c>
      <c r="O11" s="6">
        <f t="shared" si="4"/>
        <v>2061318.040000001</v>
      </c>
      <c r="P11" s="6">
        <f t="shared" si="5"/>
        <v>80.3777491543791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85043836</v>
      </c>
      <c r="E12" s="6">
        <v>48112277</v>
      </c>
      <c r="F12" s="6">
        <v>44711835.379999995</v>
      </c>
      <c r="G12" s="6">
        <v>0</v>
      </c>
      <c r="H12" s="6">
        <v>44615142.50999999</v>
      </c>
      <c r="I12" s="6">
        <v>96692.87</v>
      </c>
      <c r="J12" s="6">
        <v>150195.29</v>
      </c>
      <c r="K12" s="6">
        <f t="shared" si="0"/>
        <v>3400441.620000005</v>
      </c>
      <c r="L12" s="6">
        <f t="shared" si="1"/>
        <v>40332000.620000005</v>
      </c>
      <c r="M12" s="6">
        <f t="shared" si="2"/>
        <v>92.9322787611985</v>
      </c>
      <c r="N12" s="6">
        <f t="shared" si="3"/>
        <v>40428693.49000001</v>
      </c>
      <c r="O12" s="6">
        <f t="shared" si="4"/>
        <v>3497134.4900000095</v>
      </c>
      <c r="P12" s="6">
        <f t="shared" si="5"/>
        <v>92.73130537970587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1194065</v>
      </c>
      <c r="F13" s="6">
        <v>1075195.13</v>
      </c>
      <c r="G13" s="6">
        <v>0</v>
      </c>
      <c r="H13" s="6">
        <v>1075195.13</v>
      </c>
      <c r="I13" s="6">
        <v>0</v>
      </c>
      <c r="J13" s="6">
        <v>5501.85</v>
      </c>
      <c r="K13" s="6">
        <f t="shared" si="0"/>
        <v>118869.87000000011</v>
      </c>
      <c r="L13" s="6">
        <f t="shared" si="1"/>
        <v>1369769.87</v>
      </c>
      <c r="M13" s="6">
        <f t="shared" si="2"/>
        <v>90.04494143953636</v>
      </c>
      <c r="N13" s="6">
        <f t="shared" si="3"/>
        <v>1369769.87</v>
      </c>
      <c r="O13" s="6">
        <f t="shared" si="4"/>
        <v>118869.87000000011</v>
      </c>
      <c r="P13" s="6">
        <f t="shared" si="5"/>
        <v>90.04494143953636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944481</v>
      </c>
      <c r="F14" s="6">
        <v>557324.43</v>
      </c>
      <c r="G14" s="6">
        <v>0</v>
      </c>
      <c r="H14" s="6">
        <v>557270.92</v>
      </c>
      <c r="I14" s="6">
        <v>53.51</v>
      </c>
      <c r="J14" s="6">
        <v>5200</v>
      </c>
      <c r="K14" s="6">
        <f t="shared" si="0"/>
        <v>387156.56999999995</v>
      </c>
      <c r="L14" s="6">
        <f t="shared" si="1"/>
        <v>1139972.5699999998</v>
      </c>
      <c r="M14" s="6">
        <f t="shared" si="2"/>
        <v>59.008538022469494</v>
      </c>
      <c r="N14" s="6">
        <f t="shared" si="3"/>
        <v>1140026.08</v>
      </c>
      <c r="O14" s="6">
        <f t="shared" si="4"/>
        <v>387210.07999999996</v>
      </c>
      <c r="P14" s="6">
        <f t="shared" si="5"/>
        <v>59.002872477053536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37554</v>
      </c>
      <c r="F15" s="6">
        <v>28800.81</v>
      </c>
      <c r="G15" s="6">
        <v>0</v>
      </c>
      <c r="H15" s="6">
        <v>28800.81</v>
      </c>
      <c r="I15" s="6">
        <v>0</v>
      </c>
      <c r="J15" s="6">
        <v>8100</v>
      </c>
      <c r="K15" s="6">
        <f t="shared" si="0"/>
        <v>8753.189999999999</v>
      </c>
      <c r="L15" s="6">
        <f t="shared" si="1"/>
        <v>46312.19</v>
      </c>
      <c r="M15" s="6">
        <f t="shared" si="2"/>
        <v>76.69172391755872</v>
      </c>
      <c r="N15" s="6">
        <f t="shared" si="3"/>
        <v>46312.19</v>
      </c>
      <c r="O15" s="6">
        <f t="shared" si="4"/>
        <v>8753.189999999999</v>
      </c>
      <c r="P15" s="6">
        <f t="shared" si="5"/>
        <v>76.69172391755872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514641</v>
      </c>
      <c r="F16" s="6">
        <v>360633.14</v>
      </c>
      <c r="G16" s="6">
        <v>0</v>
      </c>
      <c r="H16" s="6">
        <v>359223.68</v>
      </c>
      <c r="I16" s="6">
        <v>1409.46</v>
      </c>
      <c r="J16" s="6">
        <v>0</v>
      </c>
      <c r="K16" s="6">
        <f t="shared" si="0"/>
        <v>154007.86</v>
      </c>
      <c r="L16" s="6">
        <f t="shared" si="1"/>
        <v>562089.86</v>
      </c>
      <c r="M16" s="6">
        <f t="shared" si="2"/>
        <v>70.0747006165463</v>
      </c>
      <c r="N16" s="6">
        <f t="shared" si="3"/>
        <v>563499.3200000001</v>
      </c>
      <c r="O16" s="6">
        <f t="shared" si="4"/>
        <v>155417.32</v>
      </c>
      <c r="P16" s="6">
        <f t="shared" si="5"/>
        <v>69.80082815010852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557754</v>
      </c>
      <c r="F17" s="6">
        <v>469010.14</v>
      </c>
      <c r="G17" s="6">
        <v>0</v>
      </c>
      <c r="H17" s="6">
        <v>469010.14</v>
      </c>
      <c r="I17" s="6">
        <v>0</v>
      </c>
      <c r="J17" s="6">
        <v>4224.65</v>
      </c>
      <c r="K17" s="6">
        <f t="shared" si="0"/>
        <v>88743.85999999999</v>
      </c>
      <c r="L17" s="6">
        <f t="shared" si="1"/>
        <v>848985.86</v>
      </c>
      <c r="M17" s="6">
        <f t="shared" si="2"/>
        <v>84.08906794034647</v>
      </c>
      <c r="N17" s="6">
        <f t="shared" si="3"/>
        <v>848985.86</v>
      </c>
      <c r="O17" s="6">
        <f t="shared" si="4"/>
        <v>88743.85999999999</v>
      </c>
      <c r="P17" s="6">
        <f t="shared" si="5"/>
        <v>84.08906794034647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247227</v>
      </c>
      <c r="F18" s="6">
        <v>185436.26</v>
      </c>
      <c r="G18" s="6">
        <v>0</v>
      </c>
      <c r="H18" s="6">
        <v>185436.26</v>
      </c>
      <c r="I18" s="6">
        <v>0</v>
      </c>
      <c r="J18" s="6">
        <v>3462.5</v>
      </c>
      <c r="K18" s="6">
        <f t="shared" si="0"/>
        <v>61790.73999999999</v>
      </c>
      <c r="L18" s="6">
        <f t="shared" si="1"/>
        <v>336691.74</v>
      </c>
      <c r="M18" s="6">
        <f t="shared" si="2"/>
        <v>75.00647582990531</v>
      </c>
      <c r="N18" s="6">
        <f t="shared" si="3"/>
        <v>336691.74</v>
      </c>
      <c r="O18" s="6">
        <f t="shared" si="4"/>
        <v>61790.73999999999</v>
      </c>
      <c r="P18" s="6">
        <f t="shared" si="5"/>
        <v>75.00647582990531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407202</v>
      </c>
      <c r="F19" s="6">
        <v>268414.89</v>
      </c>
      <c r="G19" s="6">
        <v>0</v>
      </c>
      <c r="H19" s="6">
        <v>268414.89</v>
      </c>
      <c r="I19" s="6">
        <v>0</v>
      </c>
      <c r="J19" s="6">
        <v>1933.82</v>
      </c>
      <c r="K19" s="6">
        <f t="shared" si="0"/>
        <v>138787.11</v>
      </c>
      <c r="L19" s="6">
        <f t="shared" si="1"/>
        <v>443911.11</v>
      </c>
      <c r="M19" s="6">
        <f t="shared" si="2"/>
        <v>65.91688891508392</v>
      </c>
      <c r="N19" s="6">
        <f t="shared" si="3"/>
        <v>443911.11</v>
      </c>
      <c r="O19" s="6">
        <f t="shared" si="4"/>
        <v>138787.11</v>
      </c>
      <c r="P19" s="6">
        <f t="shared" si="5"/>
        <v>65.91688891508392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735441</v>
      </c>
      <c r="F20" s="6">
        <v>481157.74</v>
      </c>
      <c r="G20" s="6">
        <v>0</v>
      </c>
      <c r="H20" s="6">
        <v>481157.74</v>
      </c>
      <c r="I20" s="6">
        <v>0</v>
      </c>
      <c r="J20" s="6">
        <v>0</v>
      </c>
      <c r="K20" s="6">
        <f t="shared" si="0"/>
        <v>254283.26</v>
      </c>
      <c r="L20" s="6">
        <f t="shared" si="1"/>
        <v>369247.26</v>
      </c>
      <c r="M20" s="6">
        <f t="shared" si="2"/>
        <v>65.424383465159</v>
      </c>
      <c r="N20" s="6">
        <f t="shared" si="3"/>
        <v>369247.26</v>
      </c>
      <c r="O20" s="6">
        <f t="shared" si="4"/>
        <v>254283.26</v>
      </c>
      <c r="P20" s="6">
        <f t="shared" si="5"/>
        <v>65.424383465159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23467114</v>
      </c>
      <c r="F21" s="12">
        <v>20272160.049999997</v>
      </c>
      <c r="G21" s="12">
        <v>0</v>
      </c>
      <c r="H21" s="12">
        <v>20199370.18</v>
      </c>
      <c r="I21" s="12">
        <v>72789.87</v>
      </c>
      <c r="J21" s="12">
        <v>160338.53</v>
      </c>
      <c r="K21" s="12">
        <f t="shared" si="0"/>
        <v>3194953.950000003</v>
      </c>
      <c r="L21" s="12">
        <f t="shared" si="1"/>
        <v>27609037.950000003</v>
      </c>
      <c r="M21" s="12">
        <f t="shared" si="2"/>
        <v>86.3853989459462</v>
      </c>
      <c r="N21" s="12">
        <f t="shared" si="3"/>
        <v>27681827.82</v>
      </c>
      <c r="O21" s="12">
        <f t="shared" si="4"/>
        <v>3267743.8200000003</v>
      </c>
      <c r="P21" s="12">
        <f t="shared" si="5"/>
        <v>86.07522075360438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15200275</v>
      </c>
      <c r="F22" s="6">
        <v>13115590.929999996</v>
      </c>
      <c r="G22" s="6">
        <v>0</v>
      </c>
      <c r="H22" s="6">
        <v>13099721.099999998</v>
      </c>
      <c r="I22" s="6">
        <v>15869.83</v>
      </c>
      <c r="J22" s="6">
        <v>93501.9</v>
      </c>
      <c r="K22" s="6">
        <f t="shared" si="0"/>
        <v>2084684.070000004</v>
      </c>
      <c r="L22" s="6">
        <f t="shared" si="1"/>
        <v>18041810.070000004</v>
      </c>
      <c r="M22" s="6">
        <f t="shared" si="2"/>
        <v>86.28522135290314</v>
      </c>
      <c r="N22" s="6">
        <f t="shared" si="3"/>
        <v>18057679.900000002</v>
      </c>
      <c r="O22" s="6">
        <f t="shared" si="4"/>
        <v>2100553.9000000022</v>
      </c>
      <c r="P22" s="6">
        <f t="shared" si="5"/>
        <v>86.18081646549156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8202771</v>
      </c>
      <c r="F23" s="6">
        <v>7112735.119999999</v>
      </c>
      <c r="G23" s="6">
        <v>0</v>
      </c>
      <c r="H23" s="6">
        <v>7055815.08</v>
      </c>
      <c r="I23" s="6">
        <v>56920.04</v>
      </c>
      <c r="J23" s="6">
        <v>57602.63</v>
      </c>
      <c r="K23" s="6">
        <f t="shared" si="0"/>
        <v>1090035.8800000008</v>
      </c>
      <c r="L23" s="6">
        <f t="shared" si="1"/>
        <v>9528509.88</v>
      </c>
      <c r="M23" s="6">
        <f t="shared" si="2"/>
        <v>86.71137009676363</v>
      </c>
      <c r="N23" s="6">
        <f t="shared" si="3"/>
        <v>9585429.92</v>
      </c>
      <c r="O23" s="6">
        <f t="shared" si="4"/>
        <v>1146955.92</v>
      </c>
      <c r="P23" s="6">
        <f t="shared" si="5"/>
        <v>86.01745775909141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43834</v>
      </c>
      <c r="G24" s="6">
        <v>0</v>
      </c>
      <c r="H24" s="6">
        <v>43834</v>
      </c>
      <c r="I24" s="6">
        <v>0</v>
      </c>
      <c r="J24" s="6">
        <v>9234</v>
      </c>
      <c r="K24" s="6">
        <f t="shared" si="0"/>
        <v>20234</v>
      </c>
      <c r="L24" s="6">
        <f t="shared" si="1"/>
        <v>38718</v>
      </c>
      <c r="M24" s="6">
        <f t="shared" si="2"/>
        <v>68.41793094836736</v>
      </c>
      <c r="N24" s="6">
        <f t="shared" si="3"/>
        <v>38718</v>
      </c>
      <c r="O24" s="6">
        <f t="shared" si="4"/>
        <v>20234</v>
      </c>
      <c r="P24" s="6">
        <f t="shared" si="5"/>
        <v>68.41793094836736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180139668</v>
      </c>
      <c r="E25" s="12">
        <v>97796099</v>
      </c>
      <c r="F25" s="12">
        <v>93385316.14999998</v>
      </c>
      <c r="G25" s="12">
        <v>0</v>
      </c>
      <c r="H25" s="12">
        <v>93352748.29999998</v>
      </c>
      <c r="I25" s="12">
        <v>32567.85</v>
      </c>
      <c r="J25" s="12">
        <v>155720501.59999996</v>
      </c>
      <c r="K25" s="12">
        <f t="shared" si="0"/>
        <v>4410782.850000024</v>
      </c>
      <c r="L25" s="12">
        <f t="shared" si="1"/>
        <v>86754351.85000002</v>
      </c>
      <c r="M25" s="12">
        <f t="shared" si="2"/>
        <v>95.48981718585725</v>
      </c>
      <c r="N25" s="12">
        <f t="shared" si="3"/>
        <v>86786919.70000002</v>
      </c>
      <c r="O25" s="12">
        <f t="shared" si="4"/>
        <v>4443350.700000018</v>
      </c>
      <c r="P25" s="12">
        <f t="shared" si="5"/>
        <v>95.45651539740862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6186991</v>
      </c>
      <c r="F26" s="6">
        <v>4777230</v>
      </c>
      <c r="G26" s="6">
        <v>0</v>
      </c>
      <c r="H26" s="6">
        <v>4777230</v>
      </c>
      <c r="I26" s="6">
        <v>0</v>
      </c>
      <c r="J26" s="6">
        <v>5515523.73</v>
      </c>
      <c r="K26" s="6">
        <f t="shared" si="0"/>
        <v>1409761</v>
      </c>
      <c r="L26" s="6">
        <f t="shared" si="1"/>
        <v>3482573</v>
      </c>
      <c r="M26" s="6">
        <f t="shared" si="2"/>
        <v>77.21410941118228</v>
      </c>
      <c r="N26" s="6">
        <f t="shared" si="3"/>
        <v>3482573</v>
      </c>
      <c r="O26" s="6">
        <f t="shared" si="4"/>
        <v>1409761</v>
      </c>
      <c r="P26" s="6">
        <f t="shared" si="5"/>
        <v>77.21410941118228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9015.48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581496</v>
      </c>
      <c r="F29" s="6">
        <v>446528</v>
      </c>
      <c r="G29" s="6">
        <v>0</v>
      </c>
      <c r="H29" s="6">
        <v>446528</v>
      </c>
      <c r="I29" s="6">
        <v>0</v>
      </c>
      <c r="J29" s="6">
        <v>435605.86</v>
      </c>
      <c r="K29" s="6">
        <f t="shared" si="0"/>
        <v>134968</v>
      </c>
      <c r="L29" s="6">
        <f t="shared" si="1"/>
        <v>368488</v>
      </c>
      <c r="M29" s="6">
        <f t="shared" si="2"/>
        <v>76.7895221979171</v>
      </c>
      <c r="N29" s="6">
        <f t="shared" si="3"/>
        <v>368488</v>
      </c>
      <c r="O29" s="6">
        <f t="shared" si="4"/>
        <v>134968</v>
      </c>
      <c r="P29" s="6">
        <f t="shared" si="5"/>
        <v>76.7895221979171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5539.17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342915</v>
      </c>
      <c r="F31" s="6">
        <v>260203</v>
      </c>
      <c r="G31" s="6">
        <v>0</v>
      </c>
      <c r="H31" s="6">
        <v>260203</v>
      </c>
      <c r="I31" s="6">
        <v>0</v>
      </c>
      <c r="J31" s="6">
        <v>249419.83</v>
      </c>
      <c r="K31" s="6">
        <f t="shared" si="0"/>
        <v>82712</v>
      </c>
      <c r="L31" s="6">
        <f t="shared" si="1"/>
        <v>226282</v>
      </c>
      <c r="M31" s="6">
        <f t="shared" si="2"/>
        <v>75.87973696105449</v>
      </c>
      <c r="N31" s="6">
        <f t="shared" si="3"/>
        <v>226282</v>
      </c>
      <c r="O31" s="6">
        <f t="shared" si="4"/>
        <v>82712</v>
      </c>
      <c r="P31" s="6">
        <f t="shared" si="5"/>
        <v>75.87973696105449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5528.91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1197011</v>
      </c>
      <c r="F34" s="6">
        <v>842524</v>
      </c>
      <c r="G34" s="6">
        <v>0</v>
      </c>
      <c r="H34" s="6">
        <v>842524</v>
      </c>
      <c r="I34" s="6">
        <v>0</v>
      </c>
      <c r="J34" s="6">
        <v>1346932.36</v>
      </c>
      <c r="K34" s="6">
        <f t="shared" si="0"/>
        <v>354487</v>
      </c>
      <c r="L34" s="6">
        <f t="shared" si="1"/>
        <v>932459</v>
      </c>
      <c r="M34" s="6">
        <f t="shared" si="2"/>
        <v>70.38565226217636</v>
      </c>
      <c r="N34" s="6">
        <f t="shared" si="3"/>
        <v>932459</v>
      </c>
      <c r="O34" s="6">
        <f t="shared" si="4"/>
        <v>354487</v>
      </c>
      <c r="P34" s="6">
        <f t="shared" si="5"/>
        <v>70.38565226217636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11114.72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45947</v>
      </c>
      <c r="F36" s="6">
        <v>24900</v>
      </c>
      <c r="G36" s="6">
        <v>0</v>
      </c>
      <c r="H36" s="6">
        <v>24900</v>
      </c>
      <c r="I36" s="6">
        <v>0</v>
      </c>
      <c r="J36" s="6">
        <v>11264.74</v>
      </c>
      <c r="K36" s="6">
        <f t="shared" si="0"/>
        <v>21047</v>
      </c>
      <c r="L36" s="6">
        <f t="shared" si="1"/>
        <v>103300</v>
      </c>
      <c r="M36" s="6">
        <f t="shared" si="2"/>
        <v>54.19287439876379</v>
      </c>
      <c r="N36" s="6">
        <f t="shared" si="3"/>
        <v>103300</v>
      </c>
      <c r="O36" s="6">
        <f t="shared" si="4"/>
        <v>21047</v>
      </c>
      <c r="P36" s="6">
        <f t="shared" si="5"/>
        <v>54.19287439876379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805123</v>
      </c>
      <c r="F38" s="6">
        <v>495331</v>
      </c>
      <c r="G38" s="6">
        <v>0</v>
      </c>
      <c r="H38" s="6">
        <v>495331</v>
      </c>
      <c r="I38" s="6">
        <v>0</v>
      </c>
      <c r="J38" s="6">
        <v>566376.98</v>
      </c>
      <c r="K38" s="6">
        <f t="shared" si="0"/>
        <v>309792</v>
      </c>
      <c r="L38" s="6">
        <f t="shared" si="1"/>
        <v>1209767</v>
      </c>
      <c r="M38" s="6">
        <f t="shared" si="2"/>
        <v>61.52240092507605</v>
      </c>
      <c r="N38" s="6">
        <f t="shared" si="3"/>
        <v>1209767</v>
      </c>
      <c r="O38" s="6">
        <f t="shared" si="4"/>
        <v>309792</v>
      </c>
      <c r="P38" s="6">
        <f t="shared" si="5"/>
        <v>61.52240092507605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26180.04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369878.83</v>
      </c>
      <c r="F40" s="6">
        <v>369878.83</v>
      </c>
      <c r="G40" s="6">
        <v>0</v>
      </c>
      <c r="H40" s="6">
        <v>369878.83</v>
      </c>
      <c r="I40" s="6">
        <v>0</v>
      </c>
      <c r="J40" s="6">
        <v>0</v>
      </c>
      <c r="K40" s="6">
        <f t="shared" si="0"/>
        <v>0</v>
      </c>
      <c r="L40" s="6">
        <f t="shared" si="1"/>
        <v>388160.17</v>
      </c>
      <c r="M40" s="6">
        <f t="shared" si="2"/>
        <v>100</v>
      </c>
      <c r="N40" s="6">
        <f t="shared" si="3"/>
        <v>388160.17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334230.43</v>
      </c>
      <c r="F41" s="6">
        <v>334230.43</v>
      </c>
      <c r="G41" s="6">
        <v>0</v>
      </c>
      <c r="H41" s="6">
        <v>334230.43</v>
      </c>
      <c r="I41" s="6">
        <v>0</v>
      </c>
      <c r="J41" s="6">
        <v>0</v>
      </c>
      <c r="K41" s="6">
        <f t="shared" si="0"/>
        <v>0</v>
      </c>
      <c r="L41" s="6">
        <f t="shared" si="1"/>
        <v>340784.57</v>
      </c>
      <c r="M41" s="6">
        <f t="shared" si="2"/>
        <v>100</v>
      </c>
      <c r="N41" s="6">
        <f t="shared" si="3"/>
        <v>340784.57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22484194.87</v>
      </c>
      <c r="F42" s="6">
        <v>22484194.87</v>
      </c>
      <c r="G42" s="6">
        <v>0</v>
      </c>
      <c r="H42" s="6">
        <v>22484194.87</v>
      </c>
      <c r="I42" s="6">
        <v>0</v>
      </c>
      <c r="J42" s="6">
        <v>510851.59</v>
      </c>
      <c r="K42" s="6">
        <f t="shared" si="0"/>
        <v>0</v>
      </c>
      <c r="L42" s="6">
        <f t="shared" si="1"/>
        <v>30739624.13</v>
      </c>
      <c r="M42" s="6">
        <f t="shared" si="2"/>
        <v>100</v>
      </c>
      <c r="N42" s="6">
        <f t="shared" si="3"/>
        <v>30739624.13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1361166.46</v>
      </c>
      <c r="F43" s="6">
        <v>1361166.46</v>
      </c>
      <c r="G43" s="6">
        <v>0</v>
      </c>
      <c r="H43" s="6">
        <v>1361166.46</v>
      </c>
      <c r="I43" s="6">
        <v>0</v>
      </c>
      <c r="J43" s="6">
        <v>0</v>
      </c>
      <c r="K43" s="6">
        <f t="shared" si="0"/>
        <v>0</v>
      </c>
      <c r="L43" s="6">
        <f t="shared" si="1"/>
        <v>1504462.54</v>
      </c>
      <c r="M43" s="6">
        <f t="shared" si="2"/>
        <v>100</v>
      </c>
      <c r="N43" s="6">
        <f t="shared" si="3"/>
        <v>1504462.54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4022547.74</v>
      </c>
      <c r="F44" s="6">
        <v>4022547.74</v>
      </c>
      <c r="G44" s="6">
        <v>0</v>
      </c>
      <c r="H44" s="6">
        <v>4022547.74</v>
      </c>
      <c r="I44" s="6">
        <v>0</v>
      </c>
      <c r="J44" s="6">
        <v>0</v>
      </c>
      <c r="K44" s="6">
        <f t="shared" si="0"/>
        <v>0</v>
      </c>
      <c r="L44" s="6">
        <f t="shared" si="1"/>
        <v>2559466.26</v>
      </c>
      <c r="M44" s="6">
        <f t="shared" si="2"/>
        <v>100</v>
      </c>
      <c r="N44" s="6">
        <f t="shared" si="3"/>
        <v>2559466.26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221824.81</v>
      </c>
      <c r="F45" s="6">
        <v>221824.81</v>
      </c>
      <c r="G45" s="6">
        <v>0</v>
      </c>
      <c r="H45" s="6">
        <v>221824.81</v>
      </c>
      <c r="I45" s="6">
        <v>0</v>
      </c>
      <c r="J45" s="6">
        <v>0</v>
      </c>
      <c r="K45" s="6">
        <f t="shared" si="0"/>
        <v>0</v>
      </c>
      <c r="L45" s="6">
        <f t="shared" si="1"/>
        <v>558010.19</v>
      </c>
      <c r="M45" s="6">
        <f t="shared" si="2"/>
        <v>100</v>
      </c>
      <c r="N45" s="6">
        <f t="shared" si="3"/>
        <v>558010.19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77400</v>
      </c>
      <c r="F46" s="6">
        <v>77400</v>
      </c>
      <c r="G46" s="6">
        <v>0</v>
      </c>
      <c r="H46" s="6">
        <v>77400</v>
      </c>
      <c r="I46" s="6">
        <v>0</v>
      </c>
      <c r="J46" s="6">
        <v>0</v>
      </c>
      <c r="K46" s="6">
        <f t="shared" si="0"/>
        <v>0</v>
      </c>
      <c r="L46" s="6">
        <f t="shared" si="1"/>
        <v>31820</v>
      </c>
      <c r="M46" s="6">
        <f t="shared" si="2"/>
        <v>100</v>
      </c>
      <c r="N46" s="6">
        <f t="shared" si="3"/>
        <v>31820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9367350.58</v>
      </c>
      <c r="F47" s="6">
        <v>9367350.58</v>
      </c>
      <c r="G47" s="6">
        <v>0</v>
      </c>
      <c r="H47" s="6">
        <v>9367350.58</v>
      </c>
      <c r="I47" s="6">
        <v>0</v>
      </c>
      <c r="J47" s="6">
        <v>0</v>
      </c>
      <c r="K47" s="6">
        <f t="shared" si="0"/>
        <v>0</v>
      </c>
      <c r="L47" s="6">
        <f t="shared" si="1"/>
        <v>5698915.42</v>
      </c>
      <c r="M47" s="6">
        <f t="shared" si="2"/>
        <v>100</v>
      </c>
      <c r="N47" s="6">
        <f t="shared" si="3"/>
        <v>5698915.42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35305893</v>
      </c>
      <c r="F48" s="6">
        <v>34524922.62</v>
      </c>
      <c r="G48" s="6">
        <v>0</v>
      </c>
      <c r="H48" s="6">
        <v>34524922.62</v>
      </c>
      <c r="I48" s="6">
        <v>0</v>
      </c>
      <c r="J48" s="6">
        <v>146665489.23</v>
      </c>
      <c r="K48" s="6">
        <f t="shared" si="0"/>
        <v>780970.3800000027</v>
      </c>
      <c r="L48" s="6">
        <f t="shared" si="1"/>
        <v>23420092.380000003</v>
      </c>
      <c r="M48" s="6">
        <f t="shared" si="2"/>
        <v>97.78798859442529</v>
      </c>
      <c r="N48" s="6">
        <f t="shared" si="3"/>
        <v>23420092.380000003</v>
      </c>
      <c r="O48" s="6">
        <f t="shared" si="4"/>
        <v>780970.3800000027</v>
      </c>
      <c r="P48" s="6">
        <f t="shared" si="5"/>
        <v>97.78798859442529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1199092.01</v>
      </c>
      <c r="F49" s="6">
        <v>1199092.01</v>
      </c>
      <c r="G49" s="6">
        <v>0</v>
      </c>
      <c r="H49" s="6">
        <v>1189826.37</v>
      </c>
      <c r="I49" s="6">
        <v>9265.64</v>
      </c>
      <c r="J49" s="6">
        <v>336888</v>
      </c>
      <c r="K49" s="6">
        <f t="shared" si="0"/>
        <v>0</v>
      </c>
      <c r="L49" s="6">
        <f t="shared" si="1"/>
        <v>609314.99</v>
      </c>
      <c r="M49" s="6">
        <f t="shared" si="2"/>
        <v>100</v>
      </c>
      <c r="N49" s="6">
        <f t="shared" si="3"/>
        <v>618580.6299999999</v>
      </c>
      <c r="O49" s="6">
        <f t="shared" si="4"/>
        <v>9265.639999999898</v>
      </c>
      <c r="P49" s="6">
        <f t="shared" si="5"/>
        <v>99.22727864728247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2532711</v>
      </c>
      <c r="E50" s="6">
        <v>1375292</v>
      </c>
      <c r="F50" s="6">
        <v>1023113.17</v>
      </c>
      <c r="G50" s="6">
        <v>0</v>
      </c>
      <c r="H50" s="6">
        <v>1020808.49</v>
      </c>
      <c r="I50" s="6">
        <v>2304.68</v>
      </c>
      <c r="J50" s="6">
        <v>2600</v>
      </c>
      <c r="K50" s="6">
        <f t="shared" si="0"/>
        <v>352178.82999999996</v>
      </c>
      <c r="L50" s="6">
        <f t="shared" si="1"/>
        <v>1509597.83</v>
      </c>
      <c r="M50" s="6">
        <f t="shared" si="2"/>
        <v>74.39243229801382</v>
      </c>
      <c r="N50" s="6">
        <f t="shared" si="3"/>
        <v>1511902.51</v>
      </c>
      <c r="O50" s="6">
        <f t="shared" si="4"/>
        <v>354483.51</v>
      </c>
      <c r="P50" s="6">
        <f t="shared" si="5"/>
        <v>74.22485479447273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1460065.09</v>
      </c>
      <c r="F51" s="6">
        <v>1460065.09</v>
      </c>
      <c r="G51" s="6">
        <v>0</v>
      </c>
      <c r="H51" s="6">
        <v>1460065.09</v>
      </c>
      <c r="I51" s="6">
        <v>0</v>
      </c>
      <c r="J51" s="6">
        <v>0</v>
      </c>
      <c r="K51" s="6">
        <f t="shared" si="0"/>
        <v>0</v>
      </c>
      <c r="L51" s="6">
        <f t="shared" si="1"/>
        <v>1535050.91</v>
      </c>
      <c r="M51" s="6">
        <f t="shared" si="2"/>
        <v>100</v>
      </c>
      <c r="N51" s="6">
        <f t="shared" si="3"/>
        <v>1535050.91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10404</v>
      </c>
      <c r="F52" s="6">
        <v>2832</v>
      </c>
      <c r="G52" s="6">
        <v>0</v>
      </c>
      <c r="H52" s="6">
        <v>2832</v>
      </c>
      <c r="I52" s="6">
        <v>0</v>
      </c>
      <c r="J52" s="6">
        <v>1417.45</v>
      </c>
      <c r="K52" s="6">
        <f t="shared" si="0"/>
        <v>7572</v>
      </c>
      <c r="L52" s="6">
        <f t="shared" si="1"/>
        <v>17861</v>
      </c>
      <c r="M52" s="6">
        <f t="shared" si="2"/>
        <v>27.22029988465975</v>
      </c>
      <c r="N52" s="6">
        <f t="shared" si="3"/>
        <v>17861</v>
      </c>
      <c r="O52" s="6">
        <f t="shared" si="4"/>
        <v>7572</v>
      </c>
      <c r="P52" s="6">
        <f t="shared" si="5"/>
        <v>27.22029988465975</v>
      </c>
    </row>
    <row r="53" spans="1:16" ht="12.75">
      <c r="A53" s="4" t="s">
        <v>302</v>
      </c>
      <c r="B53" s="5" t="s">
        <v>303</v>
      </c>
      <c r="C53" s="6">
        <v>0</v>
      </c>
      <c r="D53" s="6">
        <v>238147</v>
      </c>
      <c r="E53" s="6">
        <v>197498</v>
      </c>
      <c r="F53" s="6">
        <v>72196.07</v>
      </c>
      <c r="G53" s="6">
        <v>0</v>
      </c>
      <c r="H53" s="6">
        <v>56291.83</v>
      </c>
      <c r="I53" s="6">
        <v>15904.24</v>
      </c>
      <c r="J53" s="6">
        <v>462.09</v>
      </c>
      <c r="K53" s="6">
        <f t="shared" si="0"/>
        <v>125301.93</v>
      </c>
      <c r="L53" s="6">
        <f t="shared" si="1"/>
        <v>165950.93</v>
      </c>
      <c r="M53" s="6">
        <f t="shared" si="2"/>
        <v>36.55534233258059</v>
      </c>
      <c r="N53" s="6">
        <f t="shared" si="3"/>
        <v>181855.16999999998</v>
      </c>
      <c r="O53" s="6">
        <f t="shared" si="4"/>
        <v>141206.16999999998</v>
      </c>
      <c r="P53" s="6">
        <f t="shared" si="5"/>
        <v>28.502481037782662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5300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5300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5300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447728</v>
      </c>
      <c r="F55" s="6">
        <v>344381.99</v>
      </c>
      <c r="G55" s="6">
        <v>0</v>
      </c>
      <c r="H55" s="6">
        <v>344381.99</v>
      </c>
      <c r="I55" s="6">
        <v>0</v>
      </c>
      <c r="J55" s="6">
        <v>1680.62</v>
      </c>
      <c r="K55" s="6">
        <f t="shared" si="0"/>
        <v>103346.01000000001</v>
      </c>
      <c r="L55" s="6">
        <f t="shared" si="1"/>
        <v>508837.01</v>
      </c>
      <c r="M55" s="6">
        <f t="shared" si="2"/>
        <v>76.9176799306722</v>
      </c>
      <c r="N55" s="6">
        <f t="shared" si="3"/>
        <v>508837.01</v>
      </c>
      <c r="O55" s="6">
        <f t="shared" si="4"/>
        <v>103346.01000000001</v>
      </c>
      <c r="P55" s="6">
        <f t="shared" si="5"/>
        <v>76.9176799306722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84000</v>
      </c>
      <c r="F57" s="6">
        <v>24931.25</v>
      </c>
      <c r="G57" s="6">
        <v>0</v>
      </c>
      <c r="H57" s="6">
        <v>21260.45</v>
      </c>
      <c r="I57" s="6">
        <v>3670.8</v>
      </c>
      <c r="J57" s="6">
        <v>8570.8</v>
      </c>
      <c r="K57" s="6">
        <f t="shared" si="0"/>
        <v>59068.75</v>
      </c>
      <c r="L57" s="6">
        <f t="shared" si="1"/>
        <v>129068.75</v>
      </c>
      <c r="M57" s="6">
        <f t="shared" si="2"/>
        <v>29.680059523809522</v>
      </c>
      <c r="N57" s="6">
        <f t="shared" si="3"/>
        <v>132739.55</v>
      </c>
      <c r="O57" s="6">
        <f t="shared" si="4"/>
        <v>62739.55</v>
      </c>
      <c r="P57" s="6">
        <f t="shared" si="5"/>
        <v>25.310059523809525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349000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349000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349000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1581250</v>
      </c>
      <c r="F59" s="6">
        <v>1288199.27</v>
      </c>
      <c r="G59" s="6">
        <v>0</v>
      </c>
      <c r="H59" s="6">
        <v>1287733.27</v>
      </c>
      <c r="I59" s="6">
        <v>466</v>
      </c>
      <c r="J59" s="6">
        <v>551.28</v>
      </c>
      <c r="K59" s="6">
        <f t="shared" si="0"/>
        <v>293050.73</v>
      </c>
      <c r="L59" s="6">
        <f t="shared" si="1"/>
        <v>1712778.73</v>
      </c>
      <c r="M59" s="6">
        <f t="shared" si="2"/>
        <v>81.46714750988141</v>
      </c>
      <c r="N59" s="6">
        <f t="shared" si="3"/>
        <v>1713244.73</v>
      </c>
      <c r="O59" s="6">
        <f t="shared" si="4"/>
        <v>293516.73</v>
      </c>
      <c r="P59" s="6">
        <f t="shared" si="5"/>
        <v>81.43767715415021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479526</v>
      </c>
      <c r="F60" s="6">
        <v>469735.78</v>
      </c>
      <c r="G60" s="6">
        <v>0</v>
      </c>
      <c r="H60" s="6">
        <v>468779.29</v>
      </c>
      <c r="I60" s="6">
        <v>956.49</v>
      </c>
      <c r="J60" s="6">
        <v>956.49</v>
      </c>
      <c r="K60" s="6">
        <f t="shared" si="0"/>
        <v>9790.219999999972</v>
      </c>
      <c r="L60" s="6">
        <f t="shared" si="1"/>
        <v>511434.22</v>
      </c>
      <c r="M60" s="6">
        <f t="shared" si="2"/>
        <v>97.95835470860808</v>
      </c>
      <c r="N60" s="6">
        <f t="shared" si="3"/>
        <v>512390.71</v>
      </c>
      <c r="O60" s="6">
        <f t="shared" si="4"/>
        <v>10746.710000000021</v>
      </c>
      <c r="P60" s="6">
        <f t="shared" si="5"/>
        <v>97.75888898620721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57622</v>
      </c>
      <c r="F61" s="6">
        <v>45685</v>
      </c>
      <c r="G61" s="6">
        <v>0</v>
      </c>
      <c r="H61" s="6">
        <v>45685</v>
      </c>
      <c r="I61" s="6">
        <v>0</v>
      </c>
      <c r="J61" s="6">
        <v>0</v>
      </c>
      <c r="K61" s="6">
        <f t="shared" si="0"/>
        <v>11937</v>
      </c>
      <c r="L61" s="6">
        <f t="shared" si="1"/>
        <v>62565</v>
      </c>
      <c r="M61" s="6">
        <f t="shared" si="2"/>
        <v>79.2839540453299</v>
      </c>
      <c r="N61" s="6">
        <f t="shared" si="3"/>
        <v>62565</v>
      </c>
      <c r="O61" s="6">
        <f t="shared" si="4"/>
        <v>11937</v>
      </c>
      <c r="P61" s="6">
        <f t="shared" si="5"/>
        <v>79.2839540453299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7747358.19</v>
      </c>
      <c r="F62" s="6">
        <v>7747358.19</v>
      </c>
      <c r="G62" s="6">
        <v>0</v>
      </c>
      <c r="H62" s="6">
        <v>7747358.19</v>
      </c>
      <c r="I62" s="6">
        <v>0</v>
      </c>
      <c r="J62" s="6">
        <v>0</v>
      </c>
      <c r="K62" s="6">
        <f t="shared" si="0"/>
        <v>0</v>
      </c>
      <c r="L62" s="6">
        <f t="shared" si="1"/>
        <v>7652488.81</v>
      </c>
      <c r="M62" s="6">
        <f t="shared" si="2"/>
        <v>100</v>
      </c>
      <c r="N62" s="6">
        <f t="shared" si="3"/>
        <v>7652488.81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4905595</v>
      </c>
      <c r="E64" s="12">
        <v>3081709</v>
      </c>
      <c r="F64" s="12">
        <v>1866182.99</v>
      </c>
      <c r="G64" s="12">
        <v>0</v>
      </c>
      <c r="H64" s="12">
        <v>1823492.23</v>
      </c>
      <c r="I64" s="12">
        <v>42690.76</v>
      </c>
      <c r="J64" s="12">
        <v>28430.89</v>
      </c>
      <c r="K64" s="12">
        <f t="shared" si="0"/>
        <v>1215526.01</v>
      </c>
      <c r="L64" s="12">
        <f t="shared" si="1"/>
        <v>3039412.01</v>
      </c>
      <c r="M64" s="12">
        <f t="shared" si="2"/>
        <v>60.55675568329132</v>
      </c>
      <c r="N64" s="12">
        <f t="shared" si="3"/>
        <v>3082102.77</v>
      </c>
      <c r="O64" s="12">
        <f t="shared" si="4"/>
        <v>1258216.77</v>
      </c>
      <c r="P64" s="12">
        <f t="shared" si="5"/>
        <v>59.17146070573178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4375995</v>
      </c>
      <c r="E65" s="6">
        <v>2674109</v>
      </c>
      <c r="F65" s="6">
        <v>1462272.99</v>
      </c>
      <c r="G65" s="6">
        <v>0</v>
      </c>
      <c r="H65" s="6">
        <v>1447893.79</v>
      </c>
      <c r="I65" s="6">
        <v>14379.2</v>
      </c>
      <c r="J65" s="6">
        <v>11401.65</v>
      </c>
      <c r="K65" s="6">
        <f t="shared" si="0"/>
        <v>1211836.01</v>
      </c>
      <c r="L65" s="6">
        <f t="shared" si="1"/>
        <v>2913722.01</v>
      </c>
      <c r="M65" s="6">
        <f t="shared" si="2"/>
        <v>54.6826247546379</v>
      </c>
      <c r="N65" s="6">
        <f t="shared" si="3"/>
        <v>2928101.21</v>
      </c>
      <c r="O65" s="6">
        <f t="shared" si="4"/>
        <v>1226215.21</v>
      </c>
      <c r="P65" s="6">
        <f t="shared" si="5"/>
        <v>54.144905461968825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296310</v>
      </c>
      <c r="I66" s="6">
        <v>9600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33290</v>
      </c>
      <c r="O66" s="6">
        <f t="shared" si="4"/>
        <v>13290</v>
      </c>
      <c r="P66" s="6">
        <f t="shared" si="5"/>
        <v>95.70736434108527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98000</v>
      </c>
      <c r="F67" s="6">
        <v>98000</v>
      </c>
      <c r="G67" s="6">
        <v>0</v>
      </c>
      <c r="H67" s="6">
        <v>79288.44</v>
      </c>
      <c r="I67" s="6">
        <v>18711.56</v>
      </c>
      <c r="J67" s="6">
        <v>17029.24</v>
      </c>
      <c r="K67" s="6">
        <f t="shared" si="0"/>
        <v>0</v>
      </c>
      <c r="L67" s="6">
        <f t="shared" si="1"/>
        <v>102000</v>
      </c>
      <c r="M67" s="6">
        <f t="shared" si="2"/>
        <v>100</v>
      </c>
      <c r="N67" s="6">
        <f t="shared" si="3"/>
        <v>120711.56</v>
      </c>
      <c r="O67" s="6">
        <f t="shared" si="4"/>
        <v>18711.559999999998</v>
      </c>
      <c r="P67" s="6">
        <f t="shared" si="5"/>
        <v>80.90657142857143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14578545</v>
      </c>
      <c r="E68" s="12">
        <v>7803409</v>
      </c>
      <c r="F68" s="12">
        <v>6296279.319999997</v>
      </c>
      <c r="G68" s="12">
        <v>0</v>
      </c>
      <c r="H68" s="12">
        <v>6160346.689999997</v>
      </c>
      <c r="I68" s="12">
        <v>135932.63</v>
      </c>
      <c r="J68" s="12">
        <v>22142.57</v>
      </c>
      <c r="K68" s="12">
        <f t="shared" si="0"/>
        <v>1507129.6800000034</v>
      </c>
      <c r="L68" s="12">
        <f t="shared" si="1"/>
        <v>8282265.680000003</v>
      </c>
      <c r="M68" s="12">
        <f t="shared" si="2"/>
        <v>80.6862657077182</v>
      </c>
      <c r="N68" s="12">
        <f t="shared" si="3"/>
        <v>8418198.310000002</v>
      </c>
      <c r="O68" s="12">
        <f t="shared" si="4"/>
        <v>1643062.3100000033</v>
      </c>
      <c r="P68" s="12">
        <f t="shared" si="5"/>
        <v>78.94430100998161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1290908</v>
      </c>
      <c r="F69" s="6">
        <v>1023699.18</v>
      </c>
      <c r="G69" s="6">
        <v>0</v>
      </c>
      <c r="H69" s="6">
        <v>1005331.2</v>
      </c>
      <c r="I69" s="6">
        <v>18367.98</v>
      </c>
      <c r="J69" s="6">
        <v>2750.87</v>
      </c>
      <c r="K69" s="6">
        <f t="shared" si="0"/>
        <v>267208.81999999995</v>
      </c>
      <c r="L69" s="6">
        <f t="shared" si="1"/>
        <v>1770005.8199999998</v>
      </c>
      <c r="M69" s="6">
        <f t="shared" si="2"/>
        <v>79.30070771890794</v>
      </c>
      <c r="N69" s="6">
        <f t="shared" si="3"/>
        <v>1788373.8</v>
      </c>
      <c r="O69" s="6">
        <f t="shared" si="4"/>
        <v>285576.80000000005</v>
      </c>
      <c r="P69" s="6">
        <f t="shared" si="5"/>
        <v>77.87783482633928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203295</v>
      </c>
      <c r="F70" s="6">
        <v>146784.07</v>
      </c>
      <c r="G70" s="6">
        <v>0</v>
      </c>
      <c r="H70" s="6">
        <v>126472.4</v>
      </c>
      <c r="I70" s="6">
        <v>20311.67</v>
      </c>
      <c r="J70" s="6">
        <v>300</v>
      </c>
      <c r="K70" s="6">
        <f aca="true" t="shared" si="6" ref="K70:K97">E70-F70</f>
        <v>56510.92999999999</v>
      </c>
      <c r="L70" s="6">
        <f aca="true" t="shared" si="7" ref="L70:L97">D70-F70</f>
        <v>296334.93</v>
      </c>
      <c r="M70" s="6">
        <f aca="true" t="shared" si="8" ref="M70:M97">IF(E70=0,0,(F70/E70)*100)</f>
        <v>72.20249883174698</v>
      </c>
      <c r="N70" s="6">
        <f aca="true" t="shared" si="9" ref="N70:N97">D70-H70</f>
        <v>316646.6</v>
      </c>
      <c r="O70" s="6">
        <f aca="true" t="shared" si="10" ref="O70:O97">E70-H70</f>
        <v>76822.6</v>
      </c>
      <c r="P70" s="6">
        <f aca="true" t="shared" si="11" ref="P70:P97">IF(E70=0,0,(H70/E70)*100)</f>
        <v>62.21126933766201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6979899</v>
      </c>
      <c r="E71" s="6">
        <v>3782789</v>
      </c>
      <c r="F71" s="6">
        <v>2967149.35</v>
      </c>
      <c r="G71" s="6">
        <v>0</v>
      </c>
      <c r="H71" s="6">
        <v>2928126.71</v>
      </c>
      <c r="I71" s="6">
        <v>39022.64</v>
      </c>
      <c r="J71" s="6">
        <v>1737</v>
      </c>
      <c r="K71" s="6">
        <f t="shared" si="6"/>
        <v>815639.6499999999</v>
      </c>
      <c r="L71" s="6">
        <f t="shared" si="7"/>
        <v>4012749.65</v>
      </c>
      <c r="M71" s="6">
        <f t="shared" si="8"/>
        <v>78.43814048311974</v>
      </c>
      <c r="N71" s="6">
        <f t="shared" si="9"/>
        <v>4051772.29</v>
      </c>
      <c r="O71" s="6">
        <f t="shared" si="10"/>
        <v>854662.29</v>
      </c>
      <c r="P71" s="6">
        <f t="shared" si="11"/>
        <v>77.40655664378848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2137178</v>
      </c>
      <c r="F72" s="6">
        <v>1878120.53</v>
      </c>
      <c r="G72" s="6">
        <v>0</v>
      </c>
      <c r="H72" s="6">
        <v>1850689.82</v>
      </c>
      <c r="I72" s="6">
        <v>27430.71</v>
      </c>
      <c r="J72" s="6">
        <v>2888.99</v>
      </c>
      <c r="K72" s="6">
        <f t="shared" si="6"/>
        <v>259057.46999999997</v>
      </c>
      <c r="L72" s="6">
        <f t="shared" si="7"/>
        <v>1585404.47</v>
      </c>
      <c r="M72" s="6">
        <f t="shared" si="8"/>
        <v>87.87852626220185</v>
      </c>
      <c r="N72" s="6">
        <f t="shared" si="9"/>
        <v>1612835.18</v>
      </c>
      <c r="O72" s="6">
        <f t="shared" si="10"/>
        <v>286488.17999999993</v>
      </c>
      <c r="P72" s="6">
        <f t="shared" si="11"/>
        <v>86.59502484116905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389239</v>
      </c>
      <c r="F73" s="6">
        <v>280526.19</v>
      </c>
      <c r="G73" s="6">
        <v>0</v>
      </c>
      <c r="H73" s="6">
        <v>249726.56</v>
      </c>
      <c r="I73" s="6">
        <v>30799.63</v>
      </c>
      <c r="J73" s="6">
        <v>14465.71</v>
      </c>
      <c r="K73" s="6">
        <f t="shared" si="6"/>
        <v>108712.81</v>
      </c>
      <c r="L73" s="6">
        <f t="shared" si="7"/>
        <v>617770.81</v>
      </c>
      <c r="M73" s="6">
        <f t="shared" si="8"/>
        <v>72.07042202862509</v>
      </c>
      <c r="N73" s="6">
        <f t="shared" si="9"/>
        <v>648570.44</v>
      </c>
      <c r="O73" s="6">
        <f t="shared" si="10"/>
        <v>139512.44</v>
      </c>
      <c r="P73" s="6">
        <f t="shared" si="11"/>
        <v>64.15764093526086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83500</v>
      </c>
      <c r="F74" s="12">
        <v>81000</v>
      </c>
      <c r="G74" s="12">
        <v>0</v>
      </c>
      <c r="H74" s="12">
        <v>81000</v>
      </c>
      <c r="I74" s="12">
        <v>0</v>
      </c>
      <c r="J74" s="12">
        <v>0</v>
      </c>
      <c r="K74" s="12">
        <f t="shared" si="6"/>
        <v>2500</v>
      </c>
      <c r="L74" s="12">
        <f t="shared" si="7"/>
        <v>132500</v>
      </c>
      <c r="M74" s="12">
        <f t="shared" si="8"/>
        <v>97.0059880239521</v>
      </c>
      <c r="N74" s="12">
        <f t="shared" si="9"/>
        <v>132500</v>
      </c>
      <c r="O74" s="12">
        <f t="shared" si="10"/>
        <v>2500</v>
      </c>
      <c r="P74" s="12">
        <f t="shared" si="11"/>
        <v>97.0059880239521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83500</v>
      </c>
      <c r="F75" s="6">
        <v>81000</v>
      </c>
      <c r="G75" s="6">
        <v>0</v>
      </c>
      <c r="H75" s="6">
        <v>81000</v>
      </c>
      <c r="I75" s="6">
        <v>0</v>
      </c>
      <c r="J75" s="6">
        <v>0</v>
      </c>
      <c r="K75" s="6">
        <f t="shared" si="6"/>
        <v>2500</v>
      </c>
      <c r="L75" s="6">
        <f t="shared" si="7"/>
        <v>132500</v>
      </c>
      <c r="M75" s="6">
        <f t="shared" si="8"/>
        <v>97.0059880239521</v>
      </c>
      <c r="N75" s="6">
        <f t="shared" si="9"/>
        <v>132500</v>
      </c>
      <c r="O75" s="6">
        <f t="shared" si="10"/>
        <v>2500</v>
      </c>
      <c r="P75" s="6">
        <f t="shared" si="11"/>
        <v>97.0059880239521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995154</v>
      </c>
      <c r="F76" s="12">
        <v>689532</v>
      </c>
      <c r="G76" s="12">
        <v>0</v>
      </c>
      <c r="H76" s="12">
        <v>600059.14</v>
      </c>
      <c r="I76" s="12">
        <v>89472.86</v>
      </c>
      <c r="J76" s="12">
        <v>3003.89</v>
      </c>
      <c r="K76" s="12">
        <f t="shared" si="6"/>
        <v>305622</v>
      </c>
      <c r="L76" s="12">
        <f t="shared" si="7"/>
        <v>1165405</v>
      </c>
      <c r="M76" s="12">
        <f t="shared" si="8"/>
        <v>69.28897436979604</v>
      </c>
      <c r="N76" s="12">
        <f t="shared" si="9"/>
        <v>1254877.8599999999</v>
      </c>
      <c r="O76" s="12">
        <f t="shared" si="10"/>
        <v>395094.86</v>
      </c>
      <c r="P76" s="12">
        <f t="shared" si="11"/>
        <v>60.29811868313849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20000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17300</v>
      </c>
      <c r="L77" s="6">
        <f t="shared" si="7"/>
        <v>37300</v>
      </c>
      <c r="M77" s="6">
        <f t="shared" si="8"/>
        <v>13.5</v>
      </c>
      <c r="N77" s="6">
        <f t="shared" si="9"/>
        <v>37300</v>
      </c>
      <c r="O77" s="6">
        <f t="shared" si="10"/>
        <v>17300</v>
      </c>
      <c r="P77" s="6">
        <f t="shared" si="11"/>
        <v>13.5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12800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9163.15</v>
      </c>
      <c r="L78" s="6">
        <f t="shared" si="7"/>
        <v>21363.15</v>
      </c>
      <c r="M78" s="6">
        <f t="shared" si="8"/>
        <v>28.412890625</v>
      </c>
      <c r="N78" s="6">
        <f t="shared" si="9"/>
        <v>21378.15</v>
      </c>
      <c r="O78" s="6">
        <f t="shared" si="10"/>
        <v>9178.15</v>
      </c>
      <c r="P78" s="6">
        <f t="shared" si="11"/>
        <v>28.295703125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583548</v>
      </c>
      <c r="F79" s="6">
        <v>446953.73</v>
      </c>
      <c r="G79" s="6">
        <v>0</v>
      </c>
      <c r="H79" s="6">
        <v>446953.73</v>
      </c>
      <c r="I79" s="6">
        <v>0</v>
      </c>
      <c r="J79" s="6">
        <v>1428.89</v>
      </c>
      <c r="K79" s="6">
        <f t="shared" si="6"/>
        <v>136594.27000000002</v>
      </c>
      <c r="L79" s="6">
        <f t="shared" si="7"/>
        <v>872755.27</v>
      </c>
      <c r="M79" s="6">
        <f t="shared" si="8"/>
        <v>76.59245340571812</v>
      </c>
      <c r="N79" s="6">
        <f t="shared" si="9"/>
        <v>872755.27</v>
      </c>
      <c r="O79" s="6">
        <f t="shared" si="10"/>
        <v>136594.27000000002</v>
      </c>
      <c r="P79" s="6">
        <f t="shared" si="11"/>
        <v>76.59245340571812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191428</v>
      </c>
      <c r="F80" s="6">
        <v>64825.6</v>
      </c>
      <c r="G80" s="6">
        <v>0</v>
      </c>
      <c r="H80" s="6">
        <v>44965.6</v>
      </c>
      <c r="I80" s="6">
        <v>19860</v>
      </c>
      <c r="J80" s="6">
        <v>0</v>
      </c>
      <c r="K80" s="6">
        <f t="shared" si="6"/>
        <v>126602.4</v>
      </c>
      <c r="L80" s="6">
        <f t="shared" si="7"/>
        <v>144002.4</v>
      </c>
      <c r="M80" s="6">
        <f t="shared" si="8"/>
        <v>33.864220490210414</v>
      </c>
      <c r="N80" s="6">
        <f t="shared" si="9"/>
        <v>163862.4</v>
      </c>
      <c r="O80" s="6">
        <f t="shared" si="10"/>
        <v>146462.4</v>
      </c>
      <c r="P80" s="6">
        <f t="shared" si="11"/>
        <v>23.48956265541091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53578</v>
      </c>
      <c r="F81" s="6">
        <v>47123.85</v>
      </c>
      <c r="G81" s="6">
        <v>0</v>
      </c>
      <c r="H81" s="6">
        <v>45548.85</v>
      </c>
      <c r="I81" s="6">
        <v>1575</v>
      </c>
      <c r="J81" s="6">
        <v>1575</v>
      </c>
      <c r="K81" s="6">
        <f t="shared" si="6"/>
        <v>6454.1500000000015</v>
      </c>
      <c r="L81" s="6">
        <f t="shared" si="7"/>
        <v>28476.15</v>
      </c>
      <c r="M81" s="6">
        <f t="shared" si="8"/>
        <v>87.95373100899623</v>
      </c>
      <c r="N81" s="6">
        <f t="shared" si="9"/>
        <v>30051.15</v>
      </c>
      <c r="O81" s="6">
        <f t="shared" si="10"/>
        <v>8029.1500000000015</v>
      </c>
      <c r="P81" s="6">
        <f t="shared" si="11"/>
        <v>85.01409160476314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133800</v>
      </c>
      <c r="F82" s="6">
        <v>124291.97</v>
      </c>
      <c r="G82" s="6">
        <v>0</v>
      </c>
      <c r="H82" s="6">
        <v>56269.11</v>
      </c>
      <c r="I82" s="6">
        <v>68022.86</v>
      </c>
      <c r="J82" s="6">
        <v>0</v>
      </c>
      <c r="K82" s="6">
        <f t="shared" si="6"/>
        <v>9508.029999999999</v>
      </c>
      <c r="L82" s="6">
        <f t="shared" si="7"/>
        <v>61508.03</v>
      </c>
      <c r="M82" s="6">
        <f t="shared" si="8"/>
        <v>92.8938490284006</v>
      </c>
      <c r="N82" s="6">
        <f t="shared" si="9"/>
        <v>129530.89</v>
      </c>
      <c r="O82" s="6">
        <f t="shared" si="10"/>
        <v>77530.89</v>
      </c>
      <c r="P82" s="6">
        <f t="shared" si="11"/>
        <v>42.05464125560538</v>
      </c>
    </row>
    <row r="83" spans="1:16" ht="25.5">
      <c r="A83" s="10" t="s">
        <v>201</v>
      </c>
      <c r="B83" s="11" t="s">
        <v>202</v>
      </c>
      <c r="C83" s="12">
        <v>0</v>
      </c>
      <c r="D83" s="12">
        <v>96098</v>
      </c>
      <c r="E83" s="12">
        <v>96098</v>
      </c>
      <c r="F83" s="12">
        <v>45768.67</v>
      </c>
      <c r="G83" s="12">
        <v>0</v>
      </c>
      <c r="H83" s="12">
        <v>45768.67</v>
      </c>
      <c r="I83" s="12">
        <v>0</v>
      </c>
      <c r="J83" s="12">
        <v>0</v>
      </c>
      <c r="K83" s="12">
        <f t="shared" si="6"/>
        <v>50329.33</v>
      </c>
      <c r="L83" s="12">
        <f t="shared" si="7"/>
        <v>50329.33</v>
      </c>
      <c r="M83" s="12">
        <f t="shared" si="8"/>
        <v>47.62707860725509</v>
      </c>
      <c r="N83" s="12">
        <f t="shared" si="9"/>
        <v>50329.33</v>
      </c>
      <c r="O83" s="12">
        <f t="shared" si="10"/>
        <v>50329.33</v>
      </c>
      <c r="P83" s="12">
        <f t="shared" si="11"/>
        <v>47.62707860725509</v>
      </c>
    </row>
    <row r="84" spans="1:16" ht="12.75">
      <c r="A84" s="4" t="s">
        <v>268</v>
      </c>
      <c r="B84" s="5" t="s">
        <v>269</v>
      </c>
      <c r="C84" s="6">
        <v>0</v>
      </c>
      <c r="D84" s="6">
        <v>96098</v>
      </c>
      <c r="E84" s="6">
        <v>96098</v>
      </c>
      <c r="F84" s="6">
        <v>45768.67</v>
      </c>
      <c r="G84" s="6">
        <v>0</v>
      </c>
      <c r="H84" s="6">
        <v>45768.67</v>
      </c>
      <c r="I84" s="6">
        <v>0</v>
      </c>
      <c r="J84" s="6">
        <v>0</v>
      </c>
      <c r="K84" s="6">
        <f t="shared" si="6"/>
        <v>50329.33</v>
      </c>
      <c r="L84" s="6">
        <f t="shared" si="7"/>
        <v>50329.33</v>
      </c>
      <c r="M84" s="6">
        <f t="shared" si="8"/>
        <v>47.62707860725509</v>
      </c>
      <c r="N84" s="6">
        <f t="shared" si="9"/>
        <v>50329.33</v>
      </c>
      <c r="O84" s="6">
        <f t="shared" si="10"/>
        <v>50329.33</v>
      </c>
      <c r="P84" s="6">
        <f t="shared" si="11"/>
        <v>47.62707860725509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3064102</v>
      </c>
      <c r="E85" s="12">
        <v>2074511</v>
      </c>
      <c r="F85" s="12">
        <v>413288.3</v>
      </c>
      <c r="G85" s="12">
        <v>0</v>
      </c>
      <c r="H85" s="12">
        <v>413286.86</v>
      </c>
      <c r="I85" s="12">
        <v>1.44</v>
      </c>
      <c r="J85" s="12">
        <v>0</v>
      </c>
      <c r="K85" s="12">
        <f t="shared" si="6"/>
        <v>1661222.7</v>
      </c>
      <c r="L85" s="12">
        <f t="shared" si="7"/>
        <v>2650813.7</v>
      </c>
      <c r="M85" s="12">
        <f t="shared" si="8"/>
        <v>19.922203352982944</v>
      </c>
      <c r="N85" s="12">
        <f t="shared" si="9"/>
        <v>2650815.14</v>
      </c>
      <c r="O85" s="12">
        <f t="shared" si="10"/>
        <v>1661224.1400000001</v>
      </c>
      <c r="P85" s="12">
        <f t="shared" si="11"/>
        <v>19.922133939034307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3064102</v>
      </c>
      <c r="E87" s="6">
        <v>2074511</v>
      </c>
      <c r="F87" s="6">
        <v>413288.3</v>
      </c>
      <c r="G87" s="6">
        <v>0</v>
      </c>
      <c r="H87" s="6">
        <v>413286.86</v>
      </c>
      <c r="I87" s="6">
        <v>1.44</v>
      </c>
      <c r="J87" s="6">
        <v>0</v>
      </c>
      <c r="K87" s="6">
        <f t="shared" si="6"/>
        <v>1661222.7</v>
      </c>
      <c r="L87" s="6">
        <f t="shared" si="7"/>
        <v>2650813.7</v>
      </c>
      <c r="M87" s="6">
        <f t="shared" si="8"/>
        <v>19.922203352982944</v>
      </c>
      <c r="N87" s="6">
        <f t="shared" si="9"/>
        <v>2650815.14</v>
      </c>
      <c r="O87" s="6">
        <f t="shared" si="10"/>
        <v>1661224.1400000001</v>
      </c>
      <c r="P87" s="6">
        <f t="shared" si="11"/>
        <v>19.922133939034307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45020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37011</v>
      </c>
      <c r="L88" s="12">
        <f t="shared" si="7"/>
        <v>47016</v>
      </c>
      <c r="M88" s="12">
        <f t="shared" si="8"/>
        <v>17.789871168369615</v>
      </c>
      <c r="N88" s="12">
        <f t="shared" si="9"/>
        <v>47016</v>
      </c>
      <c r="O88" s="12">
        <f t="shared" si="10"/>
        <v>37011</v>
      </c>
      <c r="P88" s="12">
        <f t="shared" si="11"/>
        <v>17.789871168369615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45020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37011</v>
      </c>
      <c r="L89" s="6">
        <f t="shared" si="7"/>
        <v>47016</v>
      </c>
      <c r="M89" s="6">
        <f t="shared" si="8"/>
        <v>17.789871168369615</v>
      </c>
      <c r="N89" s="6">
        <f t="shared" si="9"/>
        <v>47016</v>
      </c>
      <c r="O89" s="6">
        <f t="shared" si="10"/>
        <v>37011</v>
      </c>
      <c r="P89" s="6">
        <f t="shared" si="11"/>
        <v>17.789871168369615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33121774</v>
      </c>
      <c r="E90" s="12">
        <v>16997881</v>
      </c>
      <c r="F90" s="12">
        <v>16188933.24</v>
      </c>
      <c r="G90" s="12">
        <v>0</v>
      </c>
      <c r="H90" s="12">
        <v>16179637.09</v>
      </c>
      <c r="I90" s="12">
        <v>9296.15</v>
      </c>
      <c r="J90" s="12">
        <v>860.2</v>
      </c>
      <c r="K90" s="12">
        <f t="shared" si="6"/>
        <v>808947.7599999998</v>
      </c>
      <c r="L90" s="12">
        <f t="shared" si="7"/>
        <v>16932840.759999998</v>
      </c>
      <c r="M90" s="12">
        <f t="shared" si="8"/>
        <v>95.24089055571103</v>
      </c>
      <c r="N90" s="12">
        <f t="shared" si="9"/>
        <v>16942136.91</v>
      </c>
      <c r="O90" s="12">
        <f t="shared" si="10"/>
        <v>818243.9100000001</v>
      </c>
      <c r="P90" s="12">
        <f t="shared" si="11"/>
        <v>95.18620050346276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44830</v>
      </c>
      <c r="E93" s="6">
        <v>44830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5440</v>
      </c>
      <c r="L93" s="6">
        <f t="shared" si="7"/>
        <v>5440</v>
      </c>
      <c r="M93" s="6">
        <f t="shared" si="8"/>
        <v>87.86526879321883</v>
      </c>
      <c r="N93" s="6">
        <f t="shared" si="9"/>
        <v>5440</v>
      </c>
      <c r="O93" s="6">
        <f t="shared" si="10"/>
        <v>5440</v>
      </c>
      <c r="P93" s="6">
        <f t="shared" si="11"/>
        <v>87.86526879321883</v>
      </c>
    </row>
    <row r="94" spans="1:16" ht="38.25">
      <c r="A94" s="4" t="s">
        <v>292</v>
      </c>
      <c r="B94" s="5" t="s">
        <v>293</v>
      </c>
      <c r="C94" s="6">
        <v>0</v>
      </c>
      <c r="D94" s="6">
        <v>457920</v>
      </c>
      <c r="E94" s="6">
        <v>457920</v>
      </c>
      <c r="F94" s="6">
        <v>419920</v>
      </c>
      <c r="G94" s="6">
        <v>0</v>
      </c>
      <c r="H94" s="6">
        <v>419920</v>
      </c>
      <c r="I94" s="6">
        <v>0</v>
      </c>
      <c r="J94" s="6">
        <v>0</v>
      </c>
      <c r="K94" s="6">
        <f t="shared" si="6"/>
        <v>38000</v>
      </c>
      <c r="L94" s="6">
        <f t="shared" si="7"/>
        <v>38000</v>
      </c>
      <c r="M94" s="6">
        <f t="shared" si="8"/>
        <v>91.701607267645</v>
      </c>
      <c r="N94" s="6">
        <f t="shared" si="9"/>
        <v>38000</v>
      </c>
      <c r="O94" s="6">
        <f t="shared" si="10"/>
        <v>38000</v>
      </c>
      <c r="P94" s="6">
        <f t="shared" si="11"/>
        <v>91.701607267645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27913586</v>
      </c>
      <c r="E95" s="6">
        <v>14819678</v>
      </c>
      <c r="F95" s="6">
        <v>14738179</v>
      </c>
      <c r="G95" s="6">
        <v>0</v>
      </c>
      <c r="H95" s="6">
        <v>14738179</v>
      </c>
      <c r="I95" s="6">
        <v>0</v>
      </c>
      <c r="J95" s="6">
        <v>0</v>
      </c>
      <c r="K95" s="6">
        <f t="shared" si="6"/>
        <v>81499</v>
      </c>
      <c r="L95" s="6">
        <f t="shared" si="7"/>
        <v>13175407</v>
      </c>
      <c r="M95" s="6">
        <f t="shared" si="8"/>
        <v>99.45006227530719</v>
      </c>
      <c r="N95" s="6">
        <f t="shared" si="9"/>
        <v>13175407</v>
      </c>
      <c r="O95" s="6">
        <f t="shared" si="10"/>
        <v>81499</v>
      </c>
      <c r="P95" s="6">
        <f t="shared" si="11"/>
        <v>99.45006227530719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2051752</v>
      </c>
      <c r="E96" s="6">
        <v>1597053</v>
      </c>
      <c r="F96" s="6">
        <v>913141.84</v>
      </c>
      <c r="G96" s="6">
        <v>0</v>
      </c>
      <c r="H96" s="6">
        <v>903845.69</v>
      </c>
      <c r="I96" s="6">
        <v>9296.15</v>
      </c>
      <c r="J96" s="6">
        <v>860.2</v>
      </c>
      <c r="K96" s="6">
        <f t="shared" si="6"/>
        <v>683911.16</v>
      </c>
      <c r="L96" s="6">
        <f t="shared" si="7"/>
        <v>1138610.1600000001</v>
      </c>
      <c r="M96" s="6">
        <f t="shared" si="8"/>
        <v>57.1766772924881</v>
      </c>
      <c r="N96" s="6">
        <f t="shared" si="9"/>
        <v>1147906.31</v>
      </c>
      <c r="O96" s="6">
        <f t="shared" si="10"/>
        <v>693207.31</v>
      </c>
      <c r="P96" s="6">
        <f t="shared" si="11"/>
        <v>56.594595796132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422717076</v>
      </c>
      <c r="E97" s="12">
        <v>227124085</v>
      </c>
      <c r="F97" s="12">
        <v>204250252.51000002</v>
      </c>
      <c r="G97" s="12">
        <v>0</v>
      </c>
      <c r="H97" s="12">
        <v>203726235.88999984</v>
      </c>
      <c r="I97" s="12">
        <v>524016.62</v>
      </c>
      <c r="J97" s="12">
        <v>156120888.02</v>
      </c>
      <c r="K97" s="12">
        <f t="shared" si="6"/>
        <v>22873832.48999998</v>
      </c>
      <c r="L97" s="12">
        <f t="shared" si="7"/>
        <v>218466823.48999998</v>
      </c>
      <c r="M97" s="12">
        <f t="shared" si="8"/>
        <v>89.92892696078447</v>
      </c>
      <c r="N97" s="12">
        <f t="shared" si="9"/>
        <v>218990840.11000016</v>
      </c>
      <c r="O97" s="12">
        <f t="shared" si="10"/>
        <v>23397849.110000163</v>
      </c>
      <c r="P97" s="12">
        <f t="shared" si="11"/>
        <v>89.69820875227734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950592</v>
      </c>
      <c r="E100" s="12">
        <v>879657</v>
      </c>
      <c r="F100" s="12">
        <v>519630.88</v>
      </c>
      <c r="G100" s="12">
        <v>0</v>
      </c>
      <c r="H100" s="12">
        <v>717522.66</v>
      </c>
      <c r="I100" s="12">
        <v>0</v>
      </c>
      <c r="J100" s="12">
        <v>0</v>
      </c>
      <c r="K100" s="12">
        <f aca="true" t="shared" si="12" ref="K100:K146">E100-F100</f>
        <v>360026.12</v>
      </c>
      <c r="L100" s="12">
        <f aca="true" t="shared" si="13" ref="L100:L146">D100-F100</f>
        <v>430961.12</v>
      </c>
      <c r="M100" s="12">
        <f aca="true" t="shared" si="14" ref="M100:M146">IF(E100=0,0,(F100/E100)*100)</f>
        <v>59.07198828634343</v>
      </c>
      <c r="N100" s="12">
        <f aca="true" t="shared" si="15" ref="N100:N146">D100-H100</f>
        <v>233069.33999999997</v>
      </c>
      <c r="O100" s="12">
        <f aca="true" t="shared" si="16" ref="O100:O146">E100-H100</f>
        <v>162134.33999999997</v>
      </c>
      <c r="P100" s="12">
        <f aca="true" t="shared" si="17" ref="P100:P146">IF(E100=0,0,(H100/E100)*100)</f>
        <v>81.568459069842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950592</v>
      </c>
      <c r="E101" s="6">
        <v>879657</v>
      </c>
      <c r="F101" s="6">
        <v>519630.88</v>
      </c>
      <c r="G101" s="6">
        <v>0</v>
      </c>
      <c r="H101" s="6">
        <v>717522.66</v>
      </c>
      <c r="I101" s="6">
        <v>0</v>
      </c>
      <c r="J101" s="6">
        <v>0</v>
      </c>
      <c r="K101" s="6">
        <f t="shared" si="12"/>
        <v>360026.12</v>
      </c>
      <c r="L101" s="6">
        <f t="shared" si="13"/>
        <v>430961.12</v>
      </c>
      <c r="M101" s="6">
        <f t="shared" si="14"/>
        <v>59.07198828634343</v>
      </c>
      <c r="N101" s="6">
        <f t="shared" si="15"/>
        <v>233069.33999999997</v>
      </c>
      <c r="O101" s="6">
        <f t="shared" si="16"/>
        <v>162134.33999999997</v>
      </c>
      <c r="P101" s="6">
        <f t="shared" si="17"/>
        <v>81.568459069842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25771839</v>
      </c>
      <c r="E102" s="12">
        <v>18676041</v>
      </c>
      <c r="F102" s="12">
        <v>6810648.61</v>
      </c>
      <c r="G102" s="12">
        <v>0</v>
      </c>
      <c r="H102" s="12">
        <v>8038754.919999998</v>
      </c>
      <c r="I102" s="12">
        <v>290086.2</v>
      </c>
      <c r="J102" s="12">
        <v>12404.17</v>
      </c>
      <c r="K102" s="12">
        <f t="shared" si="12"/>
        <v>11865392.39</v>
      </c>
      <c r="L102" s="12">
        <f t="shared" si="13"/>
        <v>18961190.39</v>
      </c>
      <c r="M102" s="12">
        <f t="shared" si="14"/>
        <v>36.46730380384151</v>
      </c>
      <c r="N102" s="12">
        <f t="shared" si="15"/>
        <v>17733084.080000002</v>
      </c>
      <c r="O102" s="12">
        <f t="shared" si="16"/>
        <v>10637286.080000002</v>
      </c>
      <c r="P102" s="12">
        <f t="shared" si="17"/>
        <v>43.04314238761844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6332283</v>
      </c>
      <c r="E103" s="6">
        <v>3959681.5</v>
      </c>
      <c r="F103" s="6">
        <v>1117570.78</v>
      </c>
      <c r="G103" s="6">
        <v>0</v>
      </c>
      <c r="H103" s="6">
        <v>1722164.88</v>
      </c>
      <c r="I103" s="6">
        <v>38597.2</v>
      </c>
      <c r="J103" s="6">
        <v>9029.31</v>
      </c>
      <c r="K103" s="6">
        <f t="shared" si="12"/>
        <v>2842110.7199999997</v>
      </c>
      <c r="L103" s="6">
        <f t="shared" si="13"/>
        <v>5214712.22</v>
      </c>
      <c r="M103" s="6">
        <f t="shared" si="14"/>
        <v>28.22375436004133</v>
      </c>
      <c r="N103" s="6">
        <f t="shared" si="15"/>
        <v>4610118.12</v>
      </c>
      <c r="O103" s="6">
        <f t="shared" si="16"/>
        <v>2237516.62</v>
      </c>
      <c r="P103" s="6">
        <f t="shared" si="17"/>
        <v>43.49251019305467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18599556</v>
      </c>
      <c r="E104" s="6">
        <v>14676359.5</v>
      </c>
      <c r="F104" s="6">
        <v>5693077.83</v>
      </c>
      <c r="G104" s="6">
        <v>0</v>
      </c>
      <c r="H104" s="6">
        <v>6308930.039999999</v>
      </c>
      <c r="I104" s="6">
        <v>251489</v>
      </c>
      <c r="J104" s="6">
        <v>3374.86</v>
      </c>
      <c r="K104" s="6">
        <f t="shared" si="12"/>
        <v>8983281.67</v>
      </c>
      <c r="L104" s="6">
        <f t="shared" si="13"/>
        <v>12906478.17</v>
      </c>
      <c r="M104" s="6">
        <f t="shared" si="14"/>
        <v>38.79080387748747</v>
      </c>
      <c r="N104" s="6">
        <f t="shared" si="15"/>
        <v>12290625.96</v>
      </c>
      <c r="O104" s="6">
        <f t="shared" si="16"/>
        <v>8367429.460000001</v>
      </c>
      <c r="P104" s="6">
        <f t="shared" si="17"/>
        <v>42.987023042056165</v>
      </c>
    </row>
    <row r="105" spans="1:16" ht="12.75">
      <c r="A105" s="4" t="s">
        <v>82</v>
      </c>
      <c r="B105" s="5" t="s">
        <v>83</v>
      </c>
      <c r="C105" s="6">
        <v>0</v>
      </c>
      <c r="D105" s="6">
        <v>20000</v>
      </c>
      <c r="E105" s="6">
        <v>20000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20000</v>
      </c>
      <c r="L105" s="6">
        <f t="shared" si="13"/>
        <v>20000</v>
      </c>
      <c r="M105" s="6">
        <f t="shared" si="14"/>
        <v>0</v>
      </c>
      <c r="N105" s="6">
        <f t="shared" si="15"/>
        <v>12340</v>
      </c>
      <c r="O105" s="6">
        <f t="shared" si="16"/>
        <v>12340</v>
      </c>
      <c r="P105" s="6">
        <f t="shared" si="17"/>
        <v>38.3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820000</v>
      </c>
      <c r="E106" s="6">
        <v>20000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20000</v>
      </c>
      <c r="L106" s="6">
        <f t="shared" si="13"/>
        <v>820000</v>
      </c>
      <c r="M106" s="6">
        <f t="shared" si="14"/>
        <v>0</v>
      </c>
      <c r="N106" s="6">
        <f t="shared" si="15"/>
        <v>820000</v>
      </c>
      <c r="O106" s="6">
        <f t="shared" si="16"/>
        <v>20000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2987615</v>
      </c>
      <c r="E107" s="12">
        <v>2540715</v>
      </c>
      <c r="F107" s="12">
        <v>1999999.52</v>
      </c>
      <c r="G107" s="12">
        <v>0</v>
      </c>
      <c r="H107" s="12">
        <v>3077419.09</v>
      </c>
      <c r="I107" s="12">
        <v>181191.16</v>
      </c>
      <c r="J107" s="12">
        <v>0</v>
      </c>
      <c r="K107" s="12">
        <f t="shared" si="12"/>
        <v>540715.48</v>
      </c>
      <c r="L107" s="12">
        <f t="shared" si="13"/>
        <v>987615.48</v>
      </c>
      <c r="M107" s="12">
        <f t="shared" si="14"/>
        <v>78.71797978128204</v>
      </c>
      <c r="N107" s="12">
        <f t="shared" si="15"/>
        <v>-89804.08999999985</v>
      </c>
      <c r="O107" s="12">
        <f t="shared" si="16"/>
        <v>-536704.0899999999</v>
      </c>
      <c r="P107" s="12">
        <f t="shared" si="17"/>
        <v>121.12413592236831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2448800</v>
      </c>
      <c r="E108" s="6">
        <v>2009400</v>
      </c>
      <c r="F108" s="6">
        <v>1500000</v>
      </c>
      <c r="G108" s="6">
        <v>0</v>
      </c>
      <c r="H108" s="6">
        <v>2631892.15</v>
      </c>
      <c r="I108" s="6">
        <v>0</v>
      </c>
      <c r="J108" s="6">
        <v>0</v>
      </c>
      <c r="K108" s="6">
        <f t="shared" si="12"/>
        <v>509400</v>
      </c>
      <c r="L108" s="6">
        <f t="shared" si="13"/>
        <v>948800</v>
      </c>
      <c r="M108" s="6">
        <f t="shared" si="14"/>
        <v>74.6491489997014</v>
      </c>
      <c r="N108" s="6">
        <f t="shared" si="15"/>
        <v>-183092.1499999999</v>
      </c>
      <c r="O108" s="6">
        <f t="shared" si="16"/>
        <v>-622492.1499999999</v>
      </c>
      <c r="P108" s="6">
        <f t="shared" si="17"/>
        <v>130.9790061709963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538815</v>
      </c>
      <c r="E109" s="6">
        <v>531315</v>
      </c>
      <c r="F109" s="6">
        <v>499999.52</v>
      </c>
      <c r="G109" s="6">
        <v>0</v>
      </c>
      <c r="H109" s="6">
        <v>445526.94</v>
      </c>
      <c r="I109" s="6">
        <v>181191.16</v>
      </c>
      <c r="J109" s="6">
        <v>0</v>
      </c>
      <c r="K109" s="6">
        <f t="shared" si="12"/>
        <v>31315.47999999998</v>
      </c>
      <c r="L109" s="6">
        <f t="shared" si="13"/>
        <v>38815.47999999998</v>
      </c>
      <c r="M109" s="6">
        <f t="shared" si="14"/>
        <v>94.1060425547933</v>
      </c>
      <c r="N109" s="6">
        <f t="shared" si="15"/>
        <v>93288.06</v>
      </c>
      <c r="O109" s="6">
        <f t="shared" si="16"/>
        <v>85788.06</v>
      </c>
      <c r="P109" s="6">
        <f t="shared" si="17"/>
        <v>83.85363484938313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44916.12</v>
      </c>
      <c r="I110" s="12">
        <v>0</v>
      </c>
      <c r="J110" s="12">
        <v>1342.7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-41416.12</v>
      </c>
      <c r="O110" s="12">
        <f t="shared" si="16"/>
        <v>-41416.12</v>
      </c>
      <c r="P110" s="12">
        <f t="shared" si="17"/>
        <v>1283.3177142857144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35777.85</v>
      </c>
      <c r="I111" s="6">
        <v>0</v>
      </c>
      <c r="J111" s="6">
        <v>1342.7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-35777.85</v>
      </c>
      <c r="O111" s="6">
        <f t="shared" si="16"/>
        <v>-35777.85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9138.27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-5638.27</v>
      </c>
      <c r="O112" s="6">
        <f t="shared" si="16"/>
        <v>-5638.27</v>
      </c>
      <c r="P112" s="6">
        <f t="shared" si="17"/>
        <v>261.0934285714286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1586950</v>
      </c>
      <c r="E113" s="12">
        <v>1333950</v>
      </c>
      <c r="F113" s="12">
        <v>439693.12</v>
      </c>
      <c r="G113" s="12">
        <v>0</v>
      </c>
      <c r="H113" s="12">
        <v>439693.12</v>
      </c>
      <c r="I113" s="12">
        <v>0</v>
      </c>
      <c r="J113" s="12">
        <v>0</v>
      </c>
      <c r="K113" s="12">
        <f t="shared" si="12"/>
        <v>894256.88</v>
      </c>
      <c r="L113" s="12">
        <f t="shared" si="13"/>
        <v>1147256.88</v>
      </c>
      <c r="M113" s="12">
        <f t="shared" si="14"/>
        <v>32.96173919562202</v>
      </c>
      <c r="N113" s="12">
        <f t="shared" si="15"/>
        <v>1147256.88</v>
      </c>
      <c r="O113" s="12">
        <f t="shared" si="16"/>
        <v>894256.88</v>
      </c>
      <c r="P113" s="12">
        <f t="shared" si="17"/>
        <v>32.96173919562202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133094.48</v>
      </c>
      <c r="G114" s="6">
        <v>0</v>
      </c>
      <c r="H114" s="6">
        <v>133094.48</v>
      </c>
      <c r="I114" s="6">
        <v>0</v>
      </c>
      <c r="J114" s="6">
        <v>0</v>
      </c>
      <c r="K114" s="6">
        <f t="shared" si="12"/>
        <v>346905.52</v>
      </c>
      <c r="L114" s="6">
        <f t="shared" si="13"/>
        <v>346905.52</v>
      </c>
      <c r="M114" s="6">
        <f t="shared" si="14"/>
        <v>27.728016666666665</v>
      </c>
      <c r="N114" s="6">
        <f t="shared" si="15"/>
        <v>346905.52</v>
      </c>
      <c r="O114" s="6">
        <f t="shared" si="16"/>
        <v>346905.52</v>
      </c>
      <c r="P114" s="6">
        <f t="shared" si="17"/>
        <v>27.728016666666665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1106950</v>
      </c>
      <c r="E115" s="6">
        <v>853950</v>
      </c>
      <c r="F115" s="6">
        <v>306598.64</v>
      </c>
      <c r="G115" s="6">
        <v>0</v>
      </c>
      <c r="H115" s="6">
        <v>306598.64</v>
      </c>
      <c r="I115" s="6">
        <v>0</v>
      </c>
      <c r="J115" s="6">
        <v>0</v>
      </c>
      <c r="K115" s="6">
        <f t="shared" si="12"/>
        <v>547351.36</v>
      </c>
      <c r="L115" s="6">
        <f t="shared" si="13"/>
        <v>800351.36</v>
      </c>
      <c r="M115" s="6">
        <f t="shared" si="14"/>
        <v>35.90358217694244</v>
      </c>
      <c r="N115" s="6">
        <f t="shared" si="15"/>
        <v>800351.36</v>
      </c>
      <c r="O115" s="6">
        <f t="shared" si="16"/>
        <v>547351.36</v>
      </c>
      <c r="P115" s="6">
        <f t="shared" si="17"/>
        <v>35.90358217694244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5693197</v>
      </c>
      <c r="E116" s="12">
        <v>3418127.5</v>
      </c>
      <c r="F116" s="12">
        <v>1511492.62</v>
      </c>
      <c r="G116" s="12">
        <v>0</v>
      </c>
      <c r="H116" s="12">
        <v>1618848.94</v>
      </c>
      <c r="I116" s="12">
        <v>123656.71</v>
      </c>
      <c r="J116" s="12">
        <v>0</v>
      </c>
      <c r="K116" s="12">
        <f t="shared" si="12"/>
        <v>1906634.88</v>
      </c>
      <c r="L116" s="12">
        <f t="shared" si="13"/>
        <v>4181704.38</v>
      </c>
      <c r="M116" s="12">
        <f t="shared" si="14"/>
        <v>44.2199016859377</v>
      </c>
      <c r="N116" s="12">
        <f t="shared" si="15"/>
        <v>4074348.06</v>
      </c>
      <c r="O116" s="12">
        <f t="shared" si="16"/>
        <v>1799278.56</v>
      </c>
      <c r="P116" s="12">
        <f t="shared" si="17"/>
        <v>47.360695000405926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542466</v>
      </c>
      <c r="F117" s="6">
        <v>71544.3</v>
      </c>
      <c r="G117" s="6">
        <v>0</v>
      </c>
      <c r="H117" s="6">
        <v>86897.6</v>
      </c>
      <c r="I117" s="6">
        <v>0</v>
      </c>
      <c r="J117" s="6">
        <v>0</v>
      </c>
      <c r="K117" s="6">
        <f t="shared" si="12"/>
        <v>470921.7</v>
      </c>
      <c r="L117" s="6">
        <f t="shared" si="13"/>
        <v>815671.7</v>
      </c>
      <c r="M117" s="6">
        <f t="shared" si="14"/>
        <v>13.188715974826074</v>
      </c>
      <c r="N117" s="6">
        <f t="shared" si="15"/>
        <v>800318.4</v>
      </c>
      <c r="O117" s="6">
        <f t="shared" si="16"/>
        <v>455568.4</v>
      </c>
      <c r="P117" s="6">
        <f t="shared" si="17"/>
        <v>16.018994738840775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1500</v>
      </c>
      <c r="F118" s="6">
        <v>0</v>
      </c>
      <c r="G118" s="6">
        <v>0</v>
      </c>
      <c r="H118" s="6">
        <v>2405</v>
      </c>
      <c r="I118" s="6">
        <v>0</v>
      </c>
      <c r="J118" s="6">
        <v>0</v>
      </c>
      <c r="K118" s="6">
        <f t="shared" si="12"/>
        <v>1500</v>
      </c>
      <c r="L118" s="6">
        <f t="shared" si="13"/>
        <v>13000</v>
      </c>
      <c r="M118" s="6">
        <f t="shared" si="14"/>
        <v>0</v>
      </c>
      <c r="N118" s="6">
        <f t="shared" si="15"/>
        <v>10595</v>
      </c>
      <c r="O118" s="6">
        <f t="shared" si="16"/>
        <v>-905</v>
      </c>
      <c r="P118" s="6">
        <f t="shared" si="17"/>
        <v>160.33333333333331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4307973</v>
      </c>
      <c r="E119" s="6">
        <v>2698751.5</v>
      </c>
      <c r="F119" s="6">
        <v>1366788.32</v>
      </c>
      <c r="G119" s="6">
        <v>0</v>
      </c>
      <c r="H119" s="6">
        <v>1300322.87</v>
      </c>
      <c r="I119" s="6">
        <v>123491.68</v>
      </c>
      <c r="J119" s="6">
        <v>0</v>
      </c>
      <c r="K119" s="6">
        <f t="shared" si="12"/>
        <v>1331963.18</v>
      </c>
      <c r="L119" s="6">
        <f t="shared" si="13"/>
        <v>2941184.6799999997</v>
      </c>
      <c r="M119" s="6">
        <f t="shared" si="14"/>
        <v>50.645208349119955</v>
      </c>
      <c r="N119" s="6">
        <f t="shared" si="15"/>
        <v>3007650.13</v>
      </c>
      <c r="O119" s="6">
        <f t="shared" si="16"/>
        <v>1398428.63</v>
      </c>
      <c r="P119" s="6">
        <f t="shared" si="17"/>
        <v>48.182386188576466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165410</v>
      </c>
      <c r="F120" s="6">
        <v>63160</v>
      </c>
      <c r="G120" s="6">
        <v>0</v>
      </c>
      <c r="H120" s="6">
        <v>219223.47</v>
      </c>
      <c r="I120" s="6">
        <v>165.03</v>
      </c>
      <c r="J120" s="6">
        <v>0</v>
      </c>
      <c r="K120" s="6">
        <f t="shared" si="12"/>
        <v>102250</v>
      </c>
      <c r="L120" s="6">
        <f t="shared" si="13"/>
        <v>411848</v>
      </c>
      <c r="M120" s="6">
        <f t="shared" si="14"/>
        <v>38.18390665618765</v>
      </c>
      <c r="N120" s="6">
        <f t="shared" si="15"/>
        <v>255784.53</v>
      </c>
      <c r="O120" s="6">
        <f t="shared" si="16"/>
        <v>-53813.47</v>
      </c>
      <c r="P120" s="6">
        <f t="shared" si="17"/>
        <v>132.5333837131975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12576557</v>
      </c>
      <c r="E122" s="12">
        <v>9225393</v>
      </c>
      <c r="F122" s="12">
        <v>3482939.78</v>
      </c>
      <c r="G122" s="12">
        <v>0</v>
      </c>
      <c r="H122" s="12">
        <v>3606341.46</v>
      </c>
      <c r="I122" s="12">
        <v>170598.32</v>
      </c>
      <c r="J122" s="12">
        <v>81000</v>
      </c>
      <c r="K122" s="12">
        <f t="shared" si="12"/>
        <v>5742453.220000001</v>
      </c>
      <c r="L122" s="12">
        <f t="shared" si="13"/>
        <v>9093617.22</v>
      </c>
      <c r="M122" s="12">
        <f t="shared" si="14"/>
        <v>37.75383639482892</v>
      </c>
      <c r="N122" s="12">
        <f t="shared" si="15"/>
        <v>8970215.54</v>
      </c>
      <c r="O122" s="12">
        <f t="shared" si="16"/>
        <v>5619051.54</v>
      </c>
      <c r="P122" s="12">
        <f t="shared" si="17"/>
        <v>39.09146699766611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10914699</v>
      </c>
      <c r="E123" s="6">
        <v>7996322</v>
      </c>
      <c r="F123" s="6">
        <v>2800560.14</v>
      </c>
      <c r="G123" s="6">
        <v>0</v>
      </c>
      <c r="H123" s="6">
        <v>3019403.33</v>
      </c>
      <c r="I123" s="6">
        <v>75156.81</v>
      </c>
      <c r="J123" s="6">
        <v>0</v>
      </c>
      <c r="K123" s="6">
        <f t="shared" si="12"/>
        <v>5195761.859999999</v>
      </c>
      <c r="L123" s="6">
        <f t="shared" si="13"/>
        <v>8114138.859999999</v>
      </c>
      <c r="M123" s="6">
        <f t="shared" si="14"/>
        <v>35.023103621890165</v>
      </c>
      <c r="N123" s="6">
        <f t="shared" si="15"/>
        <v>7895295.67</v>
      </c>
      <c r="O123" s="6">
        <f t="shared" si="16"/>
        <v>4976918.67</v>
      </c>
      <c r="P123" s="6">
        <f t="shared" si="17"/>
        <v>37.75990173982488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1661858</v>
      </c>
      <c r="E124" s="6">
        <v>1229071</v>
      </c>
      <c r="F124" s="6">
        <v>682379.64</v>
      </c>
      <c r="G124" s="6">
        <v>0</v>
      </c>
      <c r="H124" s="6">
        <v>586938.13</v>
      </c>
      <c r="I124" s="6">
        <v>95441.51</v>
      </c>
      <c r="J124" s="6">
        <v>81000</v>
      </c>
      <c r="K124" s="6">
        <f t="shared" si="12"/>
        <v>546691.36</v>
      </c>
      <c r="L124" s="6">
        <f t="shared" si="13"/>
        <v>979478.36</v>
      </c>
      <c r="M124" s="6">
        <f t="shared" si="14"/>
        <v>55.51995287497631</v>
      </c>
      <c r="N124" s="6">
        <f t="shared" si="15"/>
        <v>1074919.87</v>
      </c>
      <c r="O124" s="6">
        <f t="shared" si="16"/>
        <v>642132.87</v>
      </c>
      <c r="P124" s="6">
        <f t="shared" si="17"/>
        <v>47.75461547786905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208154</v>
      </c>
      <c r="E125" s="12">
        <v>148154</v>
      </c>
      <c r="F125" s="12">
        <v>92062.18</v>
      </c>
      <c r="G125" s="12">
        <v>0</v>
      </c>
      <c r="H125" s="12">
        <v>92062.18</v>
      </c>
      <c r="I125" s="12">
        <v>0</v>
      </c>
      <c r="J125" s="12">
        <v>0</v>
      </c>
      <c r="K125" s="12">
        <f t="shared" si="12"/>
        <v>56091.82000000001</v>
      </c>
      <c r="L125" s="12">
        <f t="shared" si="13"/>
        <v>116091.82</v>
      </c>
      <c r="M125" s="12">
        <f t="shared" si="14"/>
        <v>62.13951698907893</v>
      </c>
      <c r="N125" s="12">
        <f t="shared" si="15"/>
        <v>116091.82</v>
      </c>
      <c r="O125" s="12">
        <f t="shared" si="16"/>
        <v>56091.82000000001</v>
      </c>
      <c r="P125" s="12">
        <f t="shared" si="17"/>
        <v>62.13951698907893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178154</v>
      </c>
      <c r="E126" s="6">
        <v>148154</v>
      </c>
      <c r="F126" s="6">
        <v>92062.18</v>
      </c>
      <c r="G126" s="6">
        <v>0</v>
      </c>
      <c r="H126" s="6">
        <v>92062.18</v>
      </c>
      <c r="I126" s="6">
        <v>0</v>
      </c>
      <c r="J126" s="6">
        <v>0</v>
      </c>
      <c r="K126" s="6">
        <f t="shared" si="12"/>
        <v>56091.82000000001</v>
      </c>
      <c r="L126" s="6">
        <f t="shared" si="13"/>
        <v>86091.82</v>
      </c>
      <c r="M126" s="6">
        <f t="shared" si="14"/>
        <v>62.13951698907893</v>
      </c>
      <c r="N126" s="6">
        <f t="shared" si="15"/>
        <v>86091.82</v>
      </c>
      <c r="O126" s="6">
        <f t="shared" si="16"/>
        <v>56091.82000000001</v>
      </c>
      <c r="P126" s="6">
        <f t="shared" si="17"/>
        <v>62.13951698907893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10641301</v>
      </c>
      <c r="E128" s="12">
        <v>10556301</v>
      </c>
      <c r="F128" s="12">
        <v>6295136.72</v>
      </c>
      <c r="G128" s="12">
        <v>0</v>
      </c>
      <c r="H128" s="12">
        <v>6295136.72</v>
      </c>
      <c r="I128" s="12">
        <v>0</v>
      </c>
      <c r="J128" s="12">
        <v>0</v>
      </c>
      <c r="K128" s="12">
        <f t="shared" si="12"/>
        <v>4261164.28</v>
      </c>
      <c r="L128" s="12">
        <f t="shared" si="13"/>
        <v>4346164.28</v>
      </c>
      <c r="M128" s="12">
        <f t="shared" si="14"/>
        <v>59.63392593674621</v>
      </c>
      <c r="N128" s="12">
        <f t="shared" si="15"/>
        <v>4346164.28</v>
      </c>
      <c r="O128" s="12">
        <f t="shared" si="16"/>
        <v>4261164.28</v>
      </c>
      <c r="P128" s="12">
        <f t="shared" si="17"/>
        <v>59.63392593674621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10641301</v>
      </c>
      <c r="E129" s="6">
        <v>10556301</v>
      </c>
      <c r="F129" s="6">
        <v>6295136.72</v>
      </c>
      <c r="G129" s="6">
        <v>0</v>
      </c>
      <c r="H129" s="6">
        <v>6295136.72</v>
      </c>
      <c r="I129" s="6">
        <v>0</v>
      </c>
      <c r="J129" s="6">
        <v>0</v>
      </c>
      <c r="K129" s="6">
        <f t="shared" si="12"/>
        <v>4261164.28</v>
      </c>
      <c r="L129" s="6">
        <f t="shared" si="13"/>
        <v>4346164.28</v>
      </c>
      <c r="M129" s="6">
        <f t="shared" si="14"/>
        <v>59.63392593674621</v>
      </c>
      <c r="N129" s="6">
        <f t="shared" si="15"/>
        <v>4346164.28</v>
      </c>
      <c r="O129" s="6">
        <f t="shared" si="16"/>
        <v>4261164.28</v>
      </c>
      <c r="P129" s="6">
        <f t="shared" si="17"/>
        <v>59.63392593674621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258808</v>
      </c>
      <c r="E130" s="12">
        <v>198808</v>
      </c>
      <c r="F130" s="12">
        <v>158807.15</v>
      </c>
      <c r="G130" s="12">
        <v>0</v>
      </c>
      <c r="H130" s="12">
        <v>158807.15</v>
      </c>
      <c r="I130" s="12">
        <v>0</v>
      </c>
      <c r="J130" s="12">
        <v>0</v>
      </c>
      <c r="K130" s="12">
        <f t="shared" si="12"/>
        <v>40000.850000000006</v>
      </c>
      <c r="L130" s="12">
        <f t="shared" si="13"/>
        <v>100000.85</v>
      </c>
      <c r="M130" s="12">
        <f t="shared" si="14"/>
        <v>79.87965776025109</v>
      </c>
      <c r="N130" s="12">
        <f t="shared" si="15"/>
        <v>100000.85</v>
      </c>
      <c r="O130" s="12">
        <f t="shared" si="16"/>
        <v>40000.850000000006</v>
      </c>
      <c r="P130" s="12">
        <f t="shared" si="17"/>
        <v>79.87965776025109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258808</v>
      </c>
      <c r="E131" s="6">
        <v>198808</v>
      </c>
      <c r="F131" s="6">
        <v>158807.15</v>
      </c>
      <c r="G131" s="6">
        <v>0</v>
      </c>
      <c r="H131" s="6">
        <v>158807.15</v>
      </c>
      <c r="I131" s="6">
        <v>0</v>
      </c>
      <c r="J131" s="6">
        <v>0</v>
      </c>
      <c r="K131" s="6">
        <f t="shared" si="12"/>
        <v>40000.850000000006</v>
      </c>
      <c r="L131" s="6">
        <f t="shared" si="13"/>
        <v>100000.85</v>
      </c>
      <c r="M131" s="6">
        <f t="shared" si="14"/>
        <v>79.87965776025109</v>
      </c>
      <c r="N131" s="6">
        <f t="shared" si="15"/>
        <v>100000.85</v>
      </c>
      <c r="O131" s="6">
        <f t="shared" si="16"/>
        <v>40000.850000000006</v>
      </c>
      <c r="P131" s="6">
        <f t="shared" si="17"/>
        <v>79.87965776025109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30000</v>
      </c>
      <c r="G132" s="12">
        <v>0</v>
      </c>
      <c r="H132" s="12">
        <v>30000</v>
      </c>
      <c r="I132" s="12">
        <v>0</v>
      </c>
      <c r="J132" s="12">
        <v>0</v>
      </c>
      <c r="K132" s="12">
        <f t="shared" si="12"/>
        <v>270000</v>
      </c>
      <c r="L132" s="12">
        <f t="shared" si="13"/>
        <v>270000</v>
      </c>
      <c r="M132" s="12">
        <f t="shared" si="14"/>
        <v>10</v>
      </c>
      <c r="N132" s="12">
        <f t="shared" si="15"/>
        <v>270000</v>
      </c>
      <c r="O132" s="12">
        <f t="shared" si="16"/>
        <v>270000</v>
      </c>
      <c r="P132" s="12">
        <f t="shared" si="17"/>
        <v>10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30000</v>
      </c>
      <c r="G133" s="6">
        <v>0</v>
      </c>
      <c r="H133" s="6">
        <v>30000</v>
      </c>
      <c r="I133" s="6">
        <v>0</v>
      </c>
      <c r="J133" s="6">
        <v>0</v>
      </c>
      <c r="K133" s="6">
        <f t="shared" si="12"/>
        <v>270000</v>
      </c>
      <c r="L133" s="6">
        <f t="shared" si="13"/>
        <v>270000</v>
      </c>
      <c r="M133" s="6">
        <f t="shared" si="14"/>
        <v>10</v>
      </c>
      <c r="N133" s="6">
        <f t="shared" si="15"/>
        <v>270000</v>
      </c>
      <c r="O133" s="6">
        <f t="shared" si="16"/>
        <v>270000</v>
      </c>
      <c r="P133" s="6">
        <f t="shared" si="17"/>
        <v>10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3287655</v>
      </c>
      <c r="E134" s="12">
        <v>1695963</v>
      </c>
      <c r="F134" s="12">
        <v>345633.19</v>
      </c>
      <c r="G134" s="12">
        <v>0</v>
      </c>
      <c r="H134" s="12">
        <v>334513.19</v>
      </c>
      <c r="I134" s="12">
        <v>11120</v>
      </c>
      <c r="J134" s="12">
        <v>400</v>
      </c>
      <c r="K134" s="12">
        <f t="shared" si="12"/>
        <v>1350329.81</v>
      </c>
      <c r="L134" s="12">
        <f t="shared" si="13"/>
        <v>2942021.81</v>
      </c>
      <c r="M134" s="12">
        <f t="shared" si="14"/>
        <v>20.379760053727587</v>
      </c>
      <c r="N134" s="12">
        <f t="shared" si="15"/>
        <v>2953141.81</v>
      </c>
      <c r="O134" s="12">
        <f t="shared" si="16"/>
        <v>1361449.81</v>
      </c>
      <c r="P134" s="12">
        <f t="shared" si="17"/>
        <v>19.7240853721455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620000</v>
      </c>
      <c r="F135" s="6">
        <v>214146.76</v>
      </c>
      <c r="G135" s="6">
        <v>0</v>
      </c>
      <c r="H135" s="6">
        <v>214146.76</v>
      </c>
      <c r="I135" s="6">
        <v>0</v>
      </c>
      <c r="J135" s="6">
        <v>0</v>
      </c>
      <c r="K135" s="6">
        <f t="shared" si="12"/>
        <v>405853.24</v>
      </c>
      <c r="L135" s="6">
        <f t="shared" si="13"/>
        <v>885853.24</v>
      </c>
      <c r="M135" s="6">
        <f t="shared" si="14"/>
        <v>34.53980000000001</v>
      </c>
      <c r="N135" s="6">
        <f t="shared" si="15"/>
        <v>885853.24</v>
      </c>
      <c r="O135" s="6">
        <f t="shared" si="16"/>
        <v>405853.24</v>
      </c>
      <c r="P135" s="6">
        <f t="shared" si="17"/>
        <v>34.53980000000001</v>
      </c>
    </row>
    <row r="136" spans="1:16" ht="12.75">
      <c r="A136" s="4" t="s">
        <v>336</v>
      </c>
      <c r="B136" s="5" t="s">
        <v>337</v>
      </c>
      <c r="C136" s="6">
        <v>0</v>
      </c>
      <c r="D136" s="6">
        <v>199900</v>
      </c>
      <c r="E136" s="6">
        <v>199900</v>
      </c>
      <c r="F136" s="6">
        <v>10000</v>
      </c>
      <c r="G136" s="6">
        <v>0</v>
      </c>
      <c r="H136" s="6">
        <v>0</v>
      </c>
      <c r="I136" s="6">
        <v>10000</v>
      </c>
      <c r="J136" s="6">
        <v>0</v>
      </c>
      <c r="K136" s="6">
        <f t="shared" si="12"/>
        <v>189900</v>
      </c>
      <c r="L136" s="6">
        <f t="shared" si="13"/>
        <v>189900</v>
      </c>
      <c r="M136" s="6">
        <f t="shared" si="14"/>
        <v>5.002501250625312</v>
      </c>
      <c r="N136" s="6">
        <f t="shared" si="15"/>
        <v>199900</v>
      </c>
      <c r="O136" s="6">
        <f t="shared" si="16"/>
        <v>199900</v>
      </c>
      <c r="P136" s="6">
        <f t="shared" si="17"/>
        <v>0</v>
      </c>
    </row>
    <row r="137" spans="1:16" ht="25.5">
      <c r="A137" s="4" t="s">
        <v>343</v>
      </c>
      <c r="B137" s="5" t="s">
        <v>344</v>
      </c>
      <c r="C137" s="6">
        <v>0</v>
      </c>
      <c r="D137" s="6">
        <v>1550000</v>
      </c>
      <c r="E137" s="6">
        <v>550000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550000</v>
      </c>
      <c r="L137" s="6">
        <f t="shared" si="13"/>
        <v>1550000</v>
      </c>
      <c r="M137" s="6">
        <f t="shared" si="14"/>
        <v>0</v>
      </c>
      <c r="N137" s="6">
        <f t="shared" si="15"/>
        <v>1550000</v>
      </c>
      <c r="O137" s="6">
        <f t="shared" si="16"/>
        <v>550000</v>
      </c>
      <c r="P137" s="6">
        <f t="shared" si="17"/>
        <v>0</v>
      </c>
    </row>
    <row r="138" spans="1:16" ht="25.5">
      <c r="A138" s="4" t="s">
        <v>338</v>
      </c>
      <c r="B138" s="5" t="s">
        <v>339</v>
      </c>
      <c r="C138" s="6">
        <v>0</v>
      </c>
      <c r="D138" s="6">
        <v>6313</v>
      </c>
      <c r="E138" s="6">
        <v>6313</v>
      </c>
      <c r="F138" s="6">
        <v>6300</v>
      </c>
      <c r="G138" s="6">
        <v>0</v>
      </c>
      <c r="H138" s="6">
        <v>6300</v>
      </c>
      <c r="I138" s="6">
        <v>0</v>
      </c>
      <c r="J138" s="6">
        <v>0</v>
      </c>
      <c r="K138" s="6">
        <f t="shared" si="12"/>
        <v>13</v>
      </c>
      <c r="L138" s="6">
        <f t="shared" si="13"/>
        <v>13</v>
      </c>
      <c r="M138" s="6">
        <f t="shared" si="14"/>
        <v>99.79407571677491</v>
      </c>
      <c r="N138" s="6">
        <f t="shared" si="15"/>
        <v>13</v>
      </c>
      <c r="O138" s="6">
        <f t="shared" si="16"/>
        <v>13</v>
      </c>
      <c r="P138" s="6">
        <f t="shared" si="17"/>
        <v>99.79407571677491</v>
      </c>
    </row>
    <row r="139" spans="1:16" ht="38.25">
      <c r="A139" s="4" t="s">
        <v>278</v>
      </c>
      <c r="B139" s="5" t="s">
        <v>279</v>
      </c>
      <c r="C139" s="6">
        <v>281400</v>
      </c>
      <c r="D139" s="6">
        <v>431442</v>
      </c>
      <c r="E139" s="6">
        <v>319750</v>
      </c>
      <c r="F139" s="6">
        <v>115186.43</v>
      </c>
      <c r="G139" s="6">
        <v>0</v>
      </c>
      <c r="H139" s="6">
        <v>114066.43</v>
      </c>
      <c r="I139" s="6">
        <v>1120</v>
      </c>
      <c r="J139" s="6">
        <v>400</v>
      </c>
      <c r="K139" s="6">
        <f t="shared" si="12"/>
        <v>204563.57</v>
      </c>
      <c r="L139" s="6">
        <f t="shared" si="13"/>
        <v>316255.57</v>
      </c>
      <c r="M139" s="6">
        <f t="shared" si="14"/>
        <v>36.02390304925723</v>
      </c>
      <c r="N139" s="6">
        <f t="shared" si="15"/>
        <v>317375.57</v>
      </c>
      <c r="O139" s="6">
        <f t="shared" si="16"/>
        <v>205683.57</v>
      </c>
      <c r="P139" s="6">
        <f t="shared" si="17"/>
        <v>35.67362939796716</v>
      </c>
    </row>
    <row r="140" spans="1:16" ht="12.75">
      <c r="A140" s="10" t="s">
        <v>207</v>
      </c>
      <c r="B140" s="11" t="s">
        <v>208</v>
      </c>
      <c r="C140" s="12">
        <v>9000</v>
      </c>
      <c r="D140" s="12">
        <v>13856456</v>
      </c>
      <c r="E140" s="12">
        <v>5511502</v>
      </c>
      <c r="F140" s="12">
        <v>4507726.5</v>
      </c>
      <c r="G140" s="12">
        <v>0</v>
      </c>
      <c r="H140" s="12">
        <v>4276226.55</v>
      </c>
      <c r="I140" s="12">
        <v>231499.95</v>
      </c>
      <c r="J140" s="12">
        <v>167951</v>
      </c>
      <c r="K140" s="12">
        <f t="shared" si="12"/>
        <v>1003775.5</v>
      </c>
      <c r="L140" s="12">
        <f t="shared" si="13"/>
        <v>9348729.5</v>
      </c>
      <c r="M140" s="12">
        <f t="shared" si="14"/>
        <v>81.78762341009764</v>
      </c>
      <c r="N140" s="12">
        <f t="shared" si="15"/>
        <v>9580229.45</v>
      </c>
      <c r="O140" s="12">
        <f t="shared" si="16"/>
        <v>1235275.4500000002</v>
      </c>
      <c r="P140" s="12">
        <f t="shared" si="17"/>
        <v>77.58731739551214</v>
      </c>
    </row>
    <row r="141" spans="1:16" ht="25.5">
      <c r="A141" s="4" t="s">
        <v>312</v>
      </c>
      <c r="B141" s="5" t="s">
        <v>313</v>
      </c>
      <c r="C141" s="6">
        <v>0</v>
      </c>
      <c r="D141" s="6">
        <v>773400</v>
      </c>
      <c r="E141" s="6">
        <v>400000</v>
      </c>
      <c r="F141" s="6">
        <v>400000</v>
      </c>
      <c r="G141" s="6">
        <v>0</v>
      </c>
      <c r="H141" s="6">
        <v>400000</v>
      </c>
      <c r="I141" s="6">
        <v>0</v>
      </c>
      <c r="J141" s="6">
        <v>0</v>
      </c>
      <c r="K141" s="6">
        <f t="shared" si="12"/>
        <v>0</v>
      </c>
      <c r="L141" s="6">
        <f t="shared" si="13"/>
        <v>373400</v>
      </c>
      <c r="M141" s="6">
        <f t="shared" si="14"/>
        <v>100</v>
      </c>
      <c r="N141" s="6">
        <f t="shared" si="15"/>
        <v>373400</v>
      </c>
      <c r="O141" s="6">
        <f t="shared" si="16"/>
        <v>0</v>
      </c>
      <c r="P141" s="6">
        <f t="shared" si="17"/>
        <v>100</v>
      </c>
    </row>
    <row r="142" spans="1:16" ht="38.25">
      <c r="A142" s="4" t="s">
        <v>292</v>
      </c>
      <c r="B142" s="5" t="s">
        <v>293</v>
      </c>
      <c r="C142" s="6">
        <v>0</v>
      </c>
      <c r="D142" s="6">
        <v>203000</v>
      </c>
      <c r="E142" s="6">
        <v>203000</v>
      </c>
      <c r="F142" s="6">
        <v>173000</v>
      </c>
      <c r="G142" s="6">
        <v>0</v>
      </c>
      <c r="H142" s="6">
        <v>173000</v>
      </c>
      <c r="I142" s="6">
        <v>0</v>
      </c>
      <c r="J142" s="6">
        <v>0</v>
      </c>
      <c r="K142" s="6">
        <f t="shared" si="12"/>
        <v>30000</v>
      </c>
      <c r="L142" s="6">
        <f t="shared" si="13"/>
        <v>30000</v>
      </c>
      <c r="M142" s="6">
        <f t="shared" si="14"/>
        <v>85.22167487684729</v>
      </c>
      <c r="N142" s="6">
        <f t="shared" si="15"/>
        <v>30000</v>
      </c>
      <c r="O142" s="6">
        <f t="shared" si="16"/>
        <v>30000</v>
      </c>
      <c r="P142" s="6">
        <f t="shared" si="17"/>
        <v>85.22167487684729</v>
      </c>
    </row>
    <row r="143" spans="1:16" ht="12.75">
      <c r="A143" s="4" t="s">
        <v>211</v>
      </c>
      <c r="B143" s="5" t="s">
        <v>212</v>
      </c>
      <c r="C143" s="6">
        <v>0</v>
      </c>
      <c r="D143" s="6">
        <v>6984015</v>
      </c>
      <c r="E143" s="6">
        <v>3646015</v>
      </c>
      <c r="F143" s="6">
        <v>2776015</v>
      </c>
      <c r="G143" s="6">
        <v>0</v>
      </c>
      <c r="H143" s="6">
        <v>2776015</v>
      </c>
      <c r="I143" s="6">
        <v>0</v>
      </c>
      <c r="J143" s="6">
        <v>0</v>
      </c>
      <c r="K143" s="6">
        <f t="shared" si="12"/>
        <v>870000</v>
      </c>
      <c r="L143" s="6">
        <f t="shared" si="13"/>
        <v>4208000</v>
      </c>
      <c r="M143" s="6">
        <f t="shared" si="14"/>
        <v>76.13833184997868</v>
      </c>
      <c r="N143" s="6">
        <f t="shared" si="15"/>
        <v>4208000</v>
      </c>
      <c r="O143" s="6">
        <f t="shared" si="16"/>
        <v>870000</v>
      </c>
      <c r="P143" s="6">
        <f t="shared" si="17"/>
        <v>76.13833184997868</v>
      </c>
    </row>
    <row r="144" spans="1:16" ht="12.75">
      <c r="A144" s="4" t="s">
        <v>213</v>
      </c>
      <c r="B144" s="5" t="s">
        <v>196</v>
      </c>
      <c r="C144" s="6">
        <v>9000</v>
      </c>
      <c r="D144" s="6">
        <v>9000</v>
      </c>
      <c r="E144" s="6">
        <v>6500</v>
      </c>
      <c r="F144" s="6">
        <v>4000</v>
      </c>
      <c r="G144" s="6">
        <v>0</v>
      </c>
      <c r="H144" s="6">
        <v>4000</v>
      </c>
      <c r="I144" s="6">
        <v>0</v>
      </c>
      <c r="J144" s="6">
        <v>0</v>
      </c>
      <c r="K144" s="6">
        <f t="shared" si="12"/>
        <v>2500</v>
      </c>
      <c r="L144" s="6">
        <f t="shared" si="13"/>
        <v>5000</v>
      </c>
      <c r="M144" s="6">
        <f t="shared" si="14"/>
        <v>61.53846153846154</v>
      </c>
      <c r="N144" s="6">
        <f t="shared" si="15"/>
        <v>5000</v>
      </c>
      <c r="O144" s="6">
        <f t="shared" si="16"/>
        <v>2500</v>
      </c>
      <c r="P144" s="6">
        <f t="shared" si="17"/>
        <v>61.53846153846154</v>
      </c>
    </row>
    <row r="145" spans="1:16" ht="38.25">
      <c r="A145" s="4" t="s">
        <v>333</v>
      </c>
      <c r="B145" s="5" t="s">
        <v>334</v>
      </c>
      <c r="C145" s="6">
        <v>0</v>
      </c>
      <c r="D145" s="6">
        <v>5887041</v>
      </c>
      <c r="E145" s="6">
        <v>1255987</v>
      </c>
      <c r="F145" s="6">
        <v>1154711.5</v>
      </c>
      <c r="G145" s="6">
        <v>0</v>
      </c>
      <c r="H145" s="6">
        <v>923211.55</v>
      </c>
      <c r="I145" s="6">
        <v>231499.95</v>
      </c>
      <c r="J145" s="6">
        <v>167951</v>
      </c>
      <c r="K145" s="6">
        <f t="shared" si="12"/>
        <v>101275.5</v>
      </c>
      <c r="L145" s="6">
        <f t="shared" si="13"/>
        <v>4732329.5</v>
      </c>
      <c r="M145" s="6">
        <f t="shared" si="14"/>
        <v>91.9365805537796</v>
      </c>
      <c r="N145" s="6">
        <f t="shared" si="15"/>
        <v>4963829.45</v>
      </c>
      <c r="O145" s="6">
        <f t="shared" si="16"/>
        <v>332775.44999999995</v>
      </c>
      <c r="P145" s="6">
        <f t="shared" si="17"/>
        <v>73.50486509812602</v>
      </c>
    </row>
    <row r="146" spans="1:16" ht="12.75">
      <c r="A146" s="10" t="s">
        <v>214</v>
      </c>
      <c r="B146" s="11" t="s">
        <v>215</v>
      </c>
      <c r="C146" s="12">
        <v>21155219</v>
      </c>
      <c r="D146" s="12">
        <v>78122624</v>
      </c>
      <c r="E146" s="12">
        <v>54488111.5</v>
      </c>
      <c r="F146" s="12">
        <v>26197270.270000014</v>
      </c>
      <c r="G146" s="12">
        <v>0</v>
      </c>
      <c r="H146" s="12">
        <v>28730242.100000028</v>
      </c>
      <c r="I146" s="12">
        <v>1008152.34</v>
      </c>
      <c r="J146" s="12">
        <v>263097.87</v>
      </c>
      <c r="K146" s="12">
        <f t="shared" si="12"/>
        <v>28290841.229999986</v>
      </c>
      <c r="L146" s="12">
        <f t="shared" si="13"/>
        <v>51925353.72999999</v>
      </c>
      <c r="M146" s="12">
        <f t="shared" si="14"/>
        <v>48.0788736273233</v>
      </c>
      <c r="N146" s="12">
        <f t="shared" si="15"/>
        <v>49392381.899999976</v>
      </c>
      <c r="O146" s="12">
        <f t="shared" si="16"/>
        <v>25757869.399999972</v>
      </c>
      <c r="P146" s="12">
        <f t="shared" si="17"/>
        <v>52.72754241078813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2016-06-21T07:23:34Z</dcterms:modified>
  <cp:category/>
  <cp:version/>
  <cp:contentType/>
  <cp:contentStatus/>
</cp:coreProperties>
</file>